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05FED1C3-98CC-40A8-930B-3BD2887F30D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มิย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0" l="1"/>
  <c r="J63" i="10"/>
  <c r="G63" i="10"/>
  <c r="I62" i="10"/>
  <c r="D62" i="10"/>
  <c r="J61" i="10"/>
  <c r="G61" i="10"/>
  <c r="I60" i="10"/>
  <c r="D60" i="10"/>
  <c r="J59" i="10"/>
  <c r="G59" i="10"/>
  <c r="I58" i="10"/>
  <c r="D58" i="10"/>
  <c r="J57" i="10"/>
  <c r="G57" i="10"/>
  <c r="I56" i="10"/>
  <c r="D56" i="10"/>
  <c r="J55" i="10"/>
  <c r="G55" i="10"/>
  <c r="I54" i="10"/>
  <c r="D54" i="10"/>
  <c r="J53" i="10"/>
  <c r="G53" i="10"/>
  <c r="I52" i="10"/>
  <c r="D52" i="10"/>
  <c r="J51" i="10"/>
  <c r="G51" i="10"/>
  <c r="I50" i="10"/>
  <c r="D50" i="10"/>
  <c r="J49" i="10"/>
  <c r="G49" i="10"/>
  <c r="I48" i="10"/>
  <c r="D48" i="10"/>
  <c r="J47" i="10"/>
  <c r="G47" i="10"/>
  <c r="I46" i="10"/>
  <c r="D46" i="10"/>
  <c r="J45" i="10"/>
  <c r="G45" i="10"/>
  <c r="I44" i="10"/>
  <c r="D44" i="10"/>
  <c r="J43" i="10"/>
  <c r="G43" i="10"/>
  <c r="I42" i="10"/>
  <c r="D42" i="10"/>
  <c r="J41" i="10"/>
  <c r="G41" i="10"/>
  <c r="I40" i="10"/>
  <c r="D40" i="10"/>
  <c r="J39" i="10"/>
  <c r="G39" i="10"/>
  <c r="I38" i="10"/>
  <c r="D38" i="10"/>
  <c r="J37" i="10"/>
  <c r="G37" i="10"/>
  <c r="I36" i="10"/>
  <c r="D36" i="10"/>
  <c r="J35" i="10"/>
  <c r="G35" i="10"/>
  <c r="I34" i="10"/>
  <c r="D34" i="10"/>
  <c r="J33" i="10"/>
  <c r="G33" i="10"/>
  <c r="I32" i="10"/>
  <c r="D32" i="10"/>
  <c r="J31" i="10"/>
  <c r="G31" i="10"/>
  <c r="I30" i="10"/>
  <c r="D30" i="10"/>
  <c r="J29" i="10"/>
  <c r="G29" i="10"/>
  <c r="I28" i="10"/>
  <c r="D28" i="10"/>
  <c r="J27" i="10"/>
  <c r="G27" i="10"/>
  <c r="I26" i="10"/>
  <c r="D26" i="10"/>
  <c r="J25" i="10"/>
  <c r="G25" i="10"/>
  <c r="I24" i="10"/>
  <c r="D24" i="10"/>
  <c r="J23" i="10"/>
  <c r="G23" i="10"/>
  <c r="I22" i="10"/>
  <c r="D22" i="10"/>
  <c r="J21" i="10"/>
  <c r="G21" i="10"/>
  <c r="I20" i="10"/>
  <c r="D20" i="10"/>
  <c r="J19" i="10"/>
  <c r="G19" i="10"/>
  <c r="I18" i="10"/>
  <c r="D18" i="10"/>
  <c r="J17" i="10"/>
  <c r="G17" i="10"/>
  <c r="I16" i="10"/>
  <c r="D16" i="10"/>
  <c r="J15" i="10"/>
  <c r="G15" i="10"/>
  <c r="I14" i="10"/>
  <c r="D14" i="10"/>
  <c r="J13" i="10"/>
  <c r="G13" i="10"/>
  <c r="I12" i="10"/>
  <c r="D12" i="10"/>
  <c r="J11" i="10"/>
  <c r="G11" i="10"/>
  <c r="I10" i="10"/>
  <c r="D10" i="10"/>
  <c r="J9" i="10"/>
  <c r="G9" i="10"/>
  <c r="I8" i="10"/>
  <c r="D8" i="10"/>
</calcChain>
</file>

<file path=xl/sharedStrings.xml><?xml version="1.0" encoding="utf-8"?>
<sst xmlns="http://schemas.openxmlformats.org/spreadsheetml/2006/main" count="300" uniqueCount="110">
  <si>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</si>
  <si>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</si>
  <si>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</si>
  <si>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</si>
  <si>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</si>
  <si>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</si>
  <si>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</si>
  <si>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</si>
  <si>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</si>
  <si>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</si>
  <si>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</si>
  <si>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</si>
  <si>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</si>
  <si>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</si>
  <si>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</si>
  <si>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</si>
  <si>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</si>
  <si>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</si>
  <si>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</si>
  <si>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ร้านเอ็มทีคอมพิวเตอร์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</si>
  <si>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</si>
  <si>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</si>
  <si>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</si>
  <si>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</si>
  <si>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</si>
  <si>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</si>
  <si>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</si>
  <si>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หจก.จิรวัฒน์พบพระการค้า</t>
  </si>
  <si>
    <t>จัดซื้อวัสดุไฟฟ้า</t>
  </si>
  <si>
    <t>ร้านเอส.เค.ซับพลาย</t>
  </si>
  <si>
    <t>จัดซื้อวัสดุสำนักงาน</t>
  </si>
  <si>
    <t>จ้างซ่อมรถน้ำ</t>
  </si>
  <si>
    <t>ร้านอู่ช่างอิฐ</t>
  </si>
  <si>
    <t>จัดซื้อวัสดุก่อสร้าง ร.ร.อนุบาล</t>
  </si>
  <si>
    <t>ร้านพบพระบริการ</t>
  </si>
  <si>
    <t>จัดซื้อวัสดุคอม</t>
  </si>
  <si>
    <t>ร้านเมกะตาลกิ๊ฟช็อป</t>
  </si>
  <si>
    <t>จัดซื้อน้ำมันตัดหญ้า</t>
  </si>
  <si>
    <t>จัดซื้อวัสดุการเกษตร</t>
  </si>
  <si>
    <t>ร้านรุ่งทิพย์</t>
  </si>
  <si>
    <t>จ้างซ่อมเครื่องพิมพ์</t>
  </si>
  <si>
    <t>ร้านไมโครคอมพิวเตอร์</t>
  </si>
  <si>
    <t>จ้างซ่อมเครื่องตัดหญ้า</t>
  </si>
  <si>
    <t>หจก.ป.ประกาศิต</t>
  </si>
  <si>
    <t>ร้านวิชัย ค้าวัสดุก่อสร้าง</t>
  </si>
  <si>
    <t>ใบสั่งซื้อที่ 135/2568</t>
  </si>
  <si>
    <t>ร้านพีอิงค์เจ็ท</t>
  </si>
  <si>
    <t>สรุปผลการดำเนินการจัดซื้อจัดจ้างในรอบเดือนมิถุนายน  2568</t>
  </si>
  <si>
    <t>วันที่ 1 กรกฎาคม 2568</t>
  </si>
  <si>
    <t>ใบสั่งซื้อที่ 121/2568</t>
  </si>
  <si>
    <t>ลว. 4 มิ.ย.2568</t>
  </si>
  <si>
    <t>ใบสั่งซื้อที่ 122/2568</t>
  </si>
  <si>
    <t>จัดซื้อสารเคมีกำจัดยุง</t>
  </si>
  <si>
    <t>ใบสั่งซื้อที่ 123/2568</t>
  </si>
  <si>
    <t>ลว. 5 มิ.ย.2568</t>
  </si>
  <si>
    <t>ใบสั่งซื้อที่ 124/2568</t>
  </si>
  <si>
    <t>ลว. 12 มิ.ย.2568</t>
  </si>
  <si>
    <t>ใบสั่งซื้อที่ 125/2568</t>
  </si>
  <si>
    <t>ลว. 16 มิ.ย.2568</t>
  </si>
  <si>
    <t>ใบสั่งซื้อที่ 126/2568</t>
  </si>
  <si>
    <t>ใบสั่งซื้อที่ 127/2568</t>
  </si>
  <si>
    <t>จัดซื้อวัสดุก่อสร้างห้องสมุด</t>
  </si>
  <si>
    <t>ใบสั่งซื้อที่ 128/2568</t>
  </si>
  <si>
    <t>ลว. 17 มิ.ย.2568</t>
  </si>
  <si>
    <t>ใบสั่งซื้อที่ 129/2568</t>
  </si>
  <si>
    <t>ลว. 18 มิ.ย.2568</t>
  </si>
  <si>
    <t>ใบสั่งซื้อที่ 130/2568</t>
  </si>
  <si>
    <t>ลว. 19 มิ.ย.2568</t>
  </si>
  <si>
    <t>ใบสั่งซื้อที่ 131/2568</t>
  </si>
  <si>
    <t>ลว. 20 มิ.ย.2568</t>
  </si>
  <si>
    <t>จัดซื้อวัสดุก่อสร้าง ศพด. ม.2</t>
  </si>
  <si>
    <t>ใบสั่งซื้อที่ 132/2568</t>
  </si>
  <si>
    <t>ลว. 27 มิ.ย.2568</t>
  </si>
  <si>
    <t>จัดซื้อวัสดุก่อสร้าง ศพด. ม.5</t>
  </si>
  <si>
    <t>ใบสั่งซื้อที่ 133/2568</t>
  </si>
  <si>
    <t>จัดซื้อน้ำมันโครงการไข้เลือดออก</t>
  </si>
  <si>
    <t>บจก.ดับเบิ้ล ยูพีโอ เอนเนอยี่</t>
  </si>
  <si>
    <t>ใบสั่งซื้อที่ 134/2568</t>
  </si>
  <si>
    <t>ลว. 30 มิ.ย.2568</t>
  </si>
  <si>
    <t>จ้างปรับภูมิทัศน์สุสานบ้านทรัพย์เจริญ</t>
  </si>
  <si>
    <t>ใบสั่งจ้างที่ 77/2568</t>
  </si>
  <si>
    <t>ใบสั่งจ้างที่ 78/2568</t>
  </si>
  <si>
    <t>ลว. 9 มิ.ย.2568</t>
  </si>
  <si>
    <t>ใบสั่งจ้างที่ 79/2568</t>
  </si>
  <si>
    <t>ลว. 11 มิ.ย.2568</t>
  </si>
  <si>
    <t>ใบสั่งจ้างที่ 80/2568</t>
  </si>
  <si>
    <t>จ้างเปลี่ยนหลังคาพร้อมรางน้ำฝน</t>
  </si>
  <si>
    <t>ร้านศักดิ์ศิลาการค้า</t>
  </si>
  <si>
    <t>ใบสั่งจ้างที่ 81/2568</t>
  </si>
  <si>
    <t>ลว. 13 มิ.ย.2568</t>
  </si>
  <si>
    <t>จ้างเปลี่ยนถ่ายน้ำมันเครื่อง 9521</t>
  </si>
  <si>
    <t>ใบสั่งจ้างที่ 82/2568</t>
  </si>
  <si>
    <t>จ้างเปลี่ยนถ่ายน้ำมันเครื่อง 4895</t>
  </si>
  <si>
    <t>ใบสั่งจ้างที่ 83/2568</t>
  </si>
  <si>
    <t>จ้างทำป้ายโครงการ</t>
  </si>
  <si>
    <t>ใบสั่งจ้างที่ 84/2568</t>
  </si>
  <si>
    <t>จ้างซ่อมคอมพิวเตอร์</t>
  </si>
  <si>
    <t>ใบสั่งจ้างที่ 85/2568</t>
  </si>
  <si>
    <t>จ้างซ่อมเครื่องสูบน้ำหอยโข่ง</t>
  </si>
  <si>
    <t>ใบสั่งจ้างที่ 86/2568</t>
  </si>
  <si>
    <t>ลว. 23 มิ.ย.2568</t>
  </si>
  <si>
    <t>จ้างเหมาคนงานฉีดพ่นสารเคมี</t>
  </si>
  <si>
    <t>นายประเนตร พรหมบุรมย์</t>
  </si>
  <si>
    <t>ใบสั่งจ้างที่ 87/2568</t>
  </si>
  <si>
    <t>จัดซื้ออาหารเสริมนม</t>
  </si>
  <si>
    <t>สหกรณ์โคนมมวกเหล็ก</t>
  </si>
  <si>
    <t>สัญญาซื้อเลขที่ 7/2568</t>
  </si>
  <si>
    <t>ปรับปรุงต่อเติมอาคาร อบต.วาเล่ย์ สำนักปลัด</t>
  </si>
  <si>
    <t>สัญญาจ้างเลขที่ 27/2568</t>
  </si>
  <si>
    <t>ลว. 10 มิ.ย.2568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</si>
</sst>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.00_-;\-* #,##0.00_-;_-* &quot;-&quot;??.0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u/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4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43" fontId="2" fillId="0" borderId="4" xfId="1" applyFont="1" applyBorder="1" applyAlignment="1">
      <alignment horizontal="right" wrapText="1"/>
    </xf>
    <xf numFmtId="43" fontId="2" fillId="0" borderId="0" xfId="1" applyFont="1"/>
    <xf numFmtId="43" fontId="2" fillId="0" borderId="10" xfId="1" applyFont="1" applyBorder="1" applyAlignment="1">
      <alignment horizontal="right" wrapText="1"/>
    </xf>
    <xf numFmtId="43" fontId="2" fillId="0" borderId="13" xfId="1" applyFont="1" applyBorder="1"/>
    <xf numFmtId="43" fontId="2" fillId="0" borderId="0" xfId="1" applyFont="1" applyAlignment="1">
      <alignment horizontal="right" wrapText="1"/>
    </xf>
    <xf numFmtId="43" fontId="2" fillId="0" borderId="10" xfId="1" applyFont="1" applyBorder="1"/>
    <xf numFmtId="43" fontId="2" fillId="0" borderId="1" xfId="1" applyFont="1" applyBorder="1" applyAlignment="1">
      <alignment wrapText="1"/>
    </xf>
    <xf numFmtId="43" fontId="2" fillId="0" borderId="2" xfId="1" applyFont="1" applyBorder="1" applyAlignment="1">
      <alignment wrapText="1"/>
    </xf>
    <xf numFmtId="164" fontId="2" fillId="0" borderId="4" xfId="1" applyNumberFormat="1" applyFont="1" applyBorder="1" applyAlignment="1">
      <alignment horizontal="right" wrapText="1"/>
    </xf>
    <xf numFmtId="165" fontId="6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4"/>
  <sheetViews>
    <sheetView tabSelected="1" topLeftCell="A47" workbookViewId="0">
      <selection activeCell="G61" sqref="G61"/>
    </sheetView>
  </sheetViews>
  <sheetFormatPr defaultColWidth="9" defaultRowHeight="20.65"/>
  <cols>
    <col min="1" max="1" width="3.1328125" style="1" customWidth="1"/>
    <col min="2" max="2" width="24.1328125" style="2" customWidth="1"/>
    <col min="3" max="3" width="13.53125" style="2" customWidth="1"/>
    <col min="4" max="4" width="10.86328125" style="2" customWidth="1"/>
    <col min="5" max="5" width="8.73046875" style="1" customWidth="1"/>
    <col min="6" max="6" width="8.33203125" style="2" customWidth="1"/>
    <col min="7" max="7" width="9.59765625" style="3" customWidth="1"/>
    <col min="8" max="8" width="4.59765625" style="2" customWidth="1"/>
    <col min="9" max="9" width="8.59765625" style="2" customWidth="1"/>
    <col min="10" max="10" width="10.3984375" style="3" customWidth="1"/>
    <col min="11" max="11" width="4.3984375" style="2" customWidth="1"/>
    <col min="12" max="12" width="10.796875" style="1" customWidth="1"/>
    <col min="13" max="13" width="19.73046875" style="56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96" t="s">
        <v>0</v>
      </c>
      <c r="M1" s="97"/>
    </row>
    <row r="2" spans="1:13">
      <c r="A2" s="98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>
      <c r="A4" s="98" t="s">
        <v>48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>
      <c r="A5" s="6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91" t="s">
        <v>7</v>
      </c>
      <c r="G5" s="92"/>
      <c r="H5" s="93"/>
      <c r="I5" s="91" t="s">
        <v>8</v>
      </c>
      <c r="J5" s="92"/>
      <c r="K5" s="93"/>
      <c r="L5" s="6" t="s">
        <v>9</v>
      </c>
      <c r="M5" s="8" t="s">
        <v>10</v>
      </c>
    </row>
    <row r="6" spans="1:13">
      <c r="A6" s="9" t="s">
        <v>11</v>
      </c>
      <c r="B6" s="9"/>
      <c r="C6" s="5" t="s">
        <v>12</v>
      </c>
      <c r="D6" s="9"/>
      <c r="E6" s="5"/>
      <c r="F6" s="85" t="s">
        <v>13</v>
      </c>
      <c r="G6" s="86"/>
      <c r="H6" s="87"/>
      <c r="I6" s="85" t="s">
        <v>14</v>
      </c>
      <c r="J6" s="86"/>
      <c r="K6" s="87"/>
      <c r="L6" s="9" t="s">
        <v>15</v>
      </c>
      <c r="M6" s="10" t="s">
        <v>16</v>
      </c>
    </row>
    <row r="7" spans="1:13">
      <c r="A7" s="11"/>
      <c r="B7" s="11"/>
      <c r="C7" s="12"/>
      <c r="D7" s="11"/>
      <c r="E7" s="12"/>
      <c r="F7" s="88"/>
      <c r="G7" s="89"/>
      <c r="H7" s="90"/>
      <c r="I7" s="88"/>
      <c r="J7" s="89"/>
      <c r="K7" s="90"/>
      <c r="L7" s="11"/>
      <c r="M7" s="13" t="s">
        <v>17</v>
      </c>
    </row>
    <row r="8" spans="1:13" ht="18.75" customHeight="1">
      <c r="A8" s="14">
        <v>1</v>
      </c>
      <c r="B8" s="15" t="s">
        <v>24</v>
      </c>
      <c r="C8" s="60">
        <v>800</v>
      </c>
      <c r="D8" s="16">
        <f t="shared" ref="D8:D12" si="0">C8</f>
        <v>800</v>
      </c>
      <c r="E8" s="29" t="s">
        <v>18</v>
      </c>
      <c r="F8" s="81" t="s">
        <v>25</v>
      </c>
      <c r="G8" s="82"/>
      <c r="H8" s="83"/>
      <c r="I8" s="82" t="str">
        <f t="shared" ref="I8:I12" si="1">F8</f>
        <v>โรงงานน้ำดื่มคนพิการ</v>
      </c>
      <c r="J8" s="82"/>
      <c r="K8" s="82"/>
      <c r="L8" s="17" t="s">
        <v>20</v>
      </c>
      <c r="M8" s="14" t="s">
        <v>49</v>
      </c>
    </row>
    <row r="9" spans="1:13">
      <c r="A9" s="28"/>
      <c r="B9" s="19"/>
      <c r="C9" s="61"/>
      <c r="D9" s="20"/>
      <c r="F9" s="22" t="s">
        <v>21</v>
      </c>
      <c r="G9" s="23">
        <f t="shared" ref="G9:G13" si="2">C8</f>
        <v>800</v>
      </c>
      <c r="H9" s="24" t="s">
        <v>22</v>
      </c>
      <c r="I9" s="25" t="s">
        <v>23</v>
      </c>
      <c r="J9" s="26">
        <f>G9</f>
        <v>800</v>
      </c>
      <c r="K9" s="2" t="s">
        <v>22</v>
      </c>
      <c r="L9" s="27"/>
      <c r="M9" s="28" t="s">
        <v>50</v>
      </c>
    </row>
    <row r="10" spans="1:13">
      <c r="A10" s="14">
        <v>2</v>
      </c>
      <c r="B10" s="15" t="s">
        <v>24</v>
      </c>
      <c r="C10" s="60">
        <v>360</v>
      </c>
      <c r="D10" s="16">
        <f t="shared" si="0"/>
        <v>360</v>
      </c>
      <c r="E10" s="29" t="s">
        <v>18</v>
      </c>
      <c r="F10" s="81" t="s">
        <v>25</v>
      </c>
      <c r="G10" s="82"/>
      <c r="H10" s="83"/>
      <c r="I10" s="71" t="str">
        <f t="shared" si="1"/>
        <v>โรงงานน้ำดื่มคนพิการ</v>
      </c>
      <c r="J10" s="71"/>
      <c r="K10" s="71"/>
      <c r="L10" s="17" t="s">
        <v>20</v>
      </c>
      <c r="M10" s="14" t="s">
        <v>51</v>
      </c>
    </row>
    <row r="11" spans="1:13">
      <c r="A11" s="18"/>
      <c r="B11" s="50"/>
      <c r="C11" s="62"/>
      <c r="D11" s="31"/>
      <c r="E11" s="21"/>
      <c r="F11" s="32" t="s">
        <v>21</v>
      </c>
      <c r="G11" s="23">
        <f t="shared" si="2"/>
        <v>360</v>
      </c>
      <c r="H11" s="33" t="s">
        <v>22</v>
      </c>
      <c r="I11" s="34" t="s">
        <v>23</v>
      </c>
      <c r="J11" s="35">
        <f>C10</f>
        <v>360</v>
      </c>
      <c r="K11" s="36" t="s">
        <v>22</v>
      </c>
      <c r="L11" s="37"/>
      <c r="M11" s="28" t="s">
        <v>50</v>
      </c>
    </row>
    <row r="12" spans="1:13" ht="18.75" customHeight="1">
      <c r="A12" s="14">
        <v>3</v>
      </c>
      <c r="B12" s="39" t="s">
        <v>52</v>
      </c>
      <c r="C12" s="60">
        <v>84592</v>
      </c>
      <c r="D12" s="16">
        <f t="shared" si="0"/>
        <v>84592</v>
      </c>
      <c r="E12" s="29" t="s">
        <v>18</v>
      </c>
      <c r="F12" s="70" t="s">
        <v>39</v>
      </c>
      <c r="G12" s="71"/>
      <c r="H12" s="72"/>
      <c r="I12" s="71" t="str">
        <f t="shared" si="1"/>
        <v>ร้านรุ่งทิพย์</v>
      </c>
      <c r="J12" s="71"/>
      <c r="K12" s="71"/>
      <c r="L12" s="17" t="s">
        <v>20</v>
      </c>
      <c r="M12" s="14" t="s">
        <v>53</v>
      </c>
    </row>
    <row r="13" spans="1:13">
      <c r="A13" s="18"/>
      <c r="B13" s="50"/>
      <c r="C13" s="62"/>
      <c r="D13" s="31"/>
      <c r="E13" s="21"/>
      <c r="F13" s="32" t="s">
        <v>21</v>
      </c>
      <c r="G13" s="23">
        <f t="shared" si="2"/>
        <v>84592</v>
      </c>
      <c r="H13" s="33" t="s">
        <v>22</v>
      </c>
      <c r="I13" s="34" t="s">
        <v>23</v>
      </c>
      <c r="J13" s="35">
        <f>C12</f>
        <v>84592</v>
      </c>
      <c r="K13" s="36" t="s">
        <v>22</v>
      </c>
      <c r="L13" s="37"/>
      <c r="M13" s="28" t="s">
        <v>54</v>
      </c>
    </row>
    <row r="14" spans="1:13" ht="18.75" customHeight="1">
      <c r="A14" s="14">
        <v>4</v>
      </c>
      <c r="B14" s="15" t="s">
        <v>28</v>
      </c>
      <c r="C14" s="60">
        <v>965</v>
      </c>
      <c r="D14" s="16">
        <f t="shared" ref="D14:D18" si="3">C14</f>
        <v>965</v>
      </c>
      <c r="E14" s="29" t="s">
        <v>18</v>
      </c>
      <c r="F14" s="81" t="s">
        <v>27</v>
      </c>
      <c r="G14" s="82"/>
      <c r="H14" s="83"/>
      <c r="I14" s="82" t="str">
        <f t="shared" ref="I14:I18" si="4">F14</f>
        <v>หจก.จิรวัฒน์พบพระการค้า</v>
      </c>
      <c r="J14" s="82"/>
      <c r="K14" s="82"/>
      <c r="L14" s="17" t="s">
        <v>20</v>
      </c>
      <c r="M14" s="14" t="s">
        <v>55</v>
      </c>
    </row>
    <row r="15" spans="1:13">
      <c r="A15" s="28"/>
      <c r="B15" s="19"/>
      <c r="C15" s="61"/>
      <c r="D15" s="20"/>
      <c r="F15" s="42" t="s">
        <v>21</v>
      </c>
      <c r="G15" s="43">
        <f t="shared" ref="G15:G19" si="5">C14</f>
        <v>965</v>
      </c>
      <c r="H15" s="44" t="s">
        <v>22</v>
      </c>
      <c r="I15" s="25" t="s">
        <v>23</v>
      </c>
      <c r="J15" s="26">
        <f>G15</f>
        <v>965</v>
      </c>
      <c r="K15" s="2" t="s">
        <v>22</v>
      </c>
      <c r="L15" s="27"/>
      <c r="M15" s="28" t="s">
        <v>56</v>
      </c>
    </row>
    <row r="16" spans="1:13">
      <c r="A16" s="17">
        <v>5</v>
      </c>
      <c r="B16" s="39" t="s">
        <v>35</v>
      </c>
      <c r="C16" s="60">
        <v>6250</v>
      </c>
      <c r="D16" s="16">
        <f t="shared" si="3"/>
        <v>6250</v>
      </c>
      <c r="E16" s="29" t="s">
        <v>18</v>
      </c>
      <c r="F16" s="76" t="s">
        <v>19</v>
      </c>
      <c r="G16" s="77"/>
      <c r="H16" s="78"/>
      <c r="I16" s="84" t="str">
        <f t="shared" si="4"/>
        <v>ร้านเอ็มทีคอมพิวเตอร์</v>
      </c>
      <c r="J16" s="71"/>
      <c r="K16" s="71"/>
      <c r="L16" s="17" t="s">
        <v>20</v>
      </c>
      <c r="M16" s="14" t="s">
        <v>57</v>
      </c>
    </row>
    <row r="17" spans="1:13">
      <c r="A17" s="27"/>
      <c r="B17" s="20"/>
      <c r="C17" s="61"/>
      <c r="D17" s="20"/>
      <c r="F17" s="22" t="s">
        <v>21</v>
      </c>
      <c r="G17" s="38">
        <f t="shared" si="5"/>
        <v>6250</v>
      </c>
      <c r="H17" s="24" t="s">
        <v>22</v>
      </c>
      <c r="I17" s="25" t="s">
        <v>23</v>
      </c>
      <c r="J17" s="26">
        <f>C16</f>
        <v>6250</v>
      </c>
      <c r="K17" s="2" t="s">
        <v>22</v>
      </c>
      <c r="L17" s="27"/>
      <c r="M17" s="28" t="s">
        <v>58</v>
      </c>
    </row>
    <row r="18" spans="1:13">
      <c r="A18" s="17">
        <v>6</v>
      </c>
      <c r="B18" s="39" t="s">
        <v>26</v>
      </c>
      <c r="C18" s="60">
        <v>6970</v>
      </c>
      <c r="D18" s="16">
        <f t="shared" si="3"/>
        <v>6970</v>
      </c>
      <c r="E18" s="29" t="s">
        <v>18</v>
      </c>
      <c r="F18" s="81" t="s">
        <v>27</v>
      </c>
      <c r="G18" s="82"/>
      <c r="H18" s="83"/>
      <c r="I18" s="71" t="str">
        <f t="shared" si="4"/>
        <v>หจก.จิรวัฒน์พบพระการค้า</v>
      </c>
      <c r="J18" s="71"/>
      <c r="K18" s="71"/>
      <c r="L18" s="17" t="s">
        <v>20</v>
      </c>
      <c r="M18" s="14" t="s">
        <v>59</v>
      </c>
    </row>
    <row r="19" spans="1:13">
      <c r="A19" s="47"/>
      <c r="B19" s="40"/>
      <c r="C19" s="63"/>
      <c r="D19" s="40"/>
      <c r="E19" s="57"/>
      <c r="F19" s="42" t="s">
        <v>21</v>
      </c>
      <c r="G19" s="43">
        <f t="shared" si="5"/>
        <v>6970</v>
      </c>
      <c r="H19" s="44" t="s">
        <v>22</v>
      </c>
      <c r="I19" s="45" t="s">
        <v>23</v>
      </c>
      <c r="J19" s="46">
        <f>G19</f>
        <v>6970</v>
      </c>
      <c r="K19" s="41" t="s">
        <v>22</v>
      </c>
      <c r="L19" s="47"/>
      <c r="M19" s="28" t="s">
        <v>58</v>
      </c>
    </row>
    <row r="20" spans="1:13" ht="20.25" customHeight="1">
      <c r="A20" s="27">
        <v>7</v>
      </c>
      <c r="B20" s="20" t="s">
        <v>37</v>
      </c>
      <c r="C20" s="64">
        <v>1169.7</v>
      </c>
      <c r="D20" s="49">
        <f t="shared" ref="D20:D24" si="6">C20</f>
        <v>1169.7</v>
      </c>
      <c r="E20" s="1" t="s">
        <v>18</v>
      </c>
      <c r="F20" s="76" t="s">
        <v>34</v>
      </c>
      <c r="G20" s="77"/>
      <c r="H20" s="78"/>
      <c r="I20" s="79" t="str">
        <f t="shared" ref="I20:I24" si="7">F20</f>
        <v>ร้านพบพระบริการ</v>
      </c>
      <c r="J20" s="80"/>
      <c r="K20" s="80"/>
      <c r="L20" s="27" t="s">
        <v>20</v>
      </c>
      <c r="M20" s="14" t="s">
        <v>60</v>
      </c>
    </row>
    <row r="21" spans="1:13">
      <c r="A21" s="37"/>
      <c r="B21" s="50"/>
      <c r="C21" s="65"/>
      <c r="D21" s="50"/>
      <c r="E21" s="21"/>
      <c r="F21" s="32" t="s">
        <v>21</v>
      </c>
      <c r="G21" s="23">
        <f t="shared" ref="G21:G25" si="8">C20</f>
        <v>1169.7</v>
      </c>
      <c r="H21" s="33" t="s">
        <v>22</v>
      </c>
      <c r="I21" s="34" t="s">
        <v>23</v>
      </c>
      <c r="J21" s="35">
        <f t="shared" ref="J21:J25" si="9">C20</f>
        <v>1169.7</v>
      </c>
      <c r="K21" s="36" t="s">
        <v>22</v>
      </c>
      <c r="L21" s="37"/>
      <c r="M21" s="28" t="s">
        <v>58</v>
      </c>
    </row>
    <row r="22" spans="1:13" ht="18.75" customHeight="1">
      <c r="A22" s="17">
        <v>8</v>
      </c>
      <c r="B22" s="39" t="s">
        <v>61</v>
      </c>
      <c r="C22" s="64">
        <v>965</v>
      </c>
      <c r="D22" s="49">
        <f t="shared" si="6"/>
        <v>965</v>
      </c>
      <c r="E22" s="1" t="s">
        <v>18</v>
      </c>
      <c r="F22" s="76" t="s">
        <v>27</v>
      </c>
      <c r="G22" s="77"/>
      <c r="H22" s="78"/>
      <c r="I22" s="79" t="str">
        <f t="shared" si="7"/>
        <v>หจก.จิรวัฒน์พบพระการค้า</v>
      </c>
      <c r="J22" s="80"/>
      <c r="K22" s="80"/>
      <c r="L22" s="27" t="s">
        <v>20</v>
      </c>
      <c r="M22" s="14" t="s">
        <v>62</v>
      </c>
    </row>
    <row r="23" spans="1:13">
      <c r="A23" s="37"/>
      <c r="B23" s="50"/>
      <c r="C23" s="65"/>
      <c r="D23" s="50"/>
      <c r="E23" s="21"/>
      <c r="F23" s="32" t="s">
        <v>21</v>
      </c>
      <c r="G23" s="23">
        <f t="shared" si="8"/>
        <v>965</v>
      </c>
      <c r="H23" s="33" t="s">
        <v>22</v>
      </c>
      <c r="I23" s="34" t="s">
        <v>23</v>
      </c>
      <c r="J23" s="35">
        <f t="shared" si="9"/>
        <v>965</v>
      </c>
      <c r="K23" s="36" t="s">
        <v>22</v>
      </c>
      <c r="L23" s="37"/>
      <c r="M23" s="28" t="s">
        <v>63</v>
      </c>
    </row>
    <row r="24" spans="1:13" ht="18.75" customHeight="1">
      <c r="A24" s="17">
        <v>9</v>
      </c>
      <c r="B24" s="39" t="s">
        <v>33</v>
      </c>
      <c r="C24" s="64">
        <v>1021</v>
      </c>
      <c r="D24" s="49">
        <f t="shared" si="6"/>
        <v>1021</v>
      </c>
      <c r="E24" s="1" t="s">
        <v>18</v>
      </c>
      <c r="F24" s="76" t="s">
        <v>27</v>
      </c>
      <c r="G24" s="77"/>
      <c r="H24" s="78"/>
      <c r="I24" s="79" t="str">
        <f t="shared" si="7"/>
        <v>หจก.จิรวัฒน์พบพระการค้า</v>
      </c>
      <c r="J24" s="80"/>
      <c r="K24" s="80"/>
      <c r="L24" s="27" t="s">
        <v>20</v>
      </c>
      <c r="M24" s="14" t="s">
        <v>64</v>
      </c>
    </row>
    <row r="25" spans="1:13">
      <c r="A25" s="37"/>
      <c r="B25" s="50"/>
      <c r="C25" s="65"/>
      <c r="D25" s="50"/>
      <c r="E25" s="21"/>
      <c r="F25" s="32" t="s">
        <v>21</v>
      </c>
      <c r="G25" s="23">
        <f t="shared" si="8"/>
        <v>1021</v>
      </c>
      <c r="H25" s="33" t="s">
        <v>22</v>
      </c>
      <c r="I25" s="34" t="s">
        <v>23</v>
      </c>
      <c r="J25" s="35">
        <f t="shared" si="9"/>
        <v>1021</v>
      </c>
      <c r="K25" s="36" t="s">
        <v>22</v>
      </c>
      <c r="L25" s="37"/>
      <c r="M25" s="28" t="s">
        <v>65</v>
      </c>
    </row>
    <row r="26" spans="1:13" ht="18.75" customHeight="1">
      <c r="A26" s="17">
        <v>10</v>
      </c>
      <c r="B26" s="39" t="s">
        <v>26</v>
      </c>
      <c r="C26" s="64">
        <v>1112</v>
      </c>
      <c r="D26" s="49">
        <f t="shared" ref="D26:D30" si="10">C26</f>
        <v>1112</v>
      </c>
      <c r="E26" s="1" t="s">
        <v>18</v>
      </c>
      <c r="F26" s="76" t="s">
        <v>27</v>
      </c>
      <c r="G26" s="77"/>
      <c r="H26" s="78"/>
      <c r="I26" s="79" t="str">
        <f t="shared" ref="I26:I30" si="11">F26</f>
        <v>หจก.จิรวัฒน์พบพระการค้า</v>
      </c>
      <c r="J26" s="80"/>
      <c r="K26" s="80"/>
      <c r="L26" s="27" t="s">
        <v>20</v>
      </c>
      <c r="M26" s="14" t="s">
        <v>66</v>
      </c>
    </row>
    <row r="27" spans="1:13">
      <c r="A27" s="37"/>
      <c r="B27" s="50"/>
      <c r="C27" s="65"/>
      <c r="D27" s="50"/>
      <c r="E27" s="21"/>
      <c r="F27" s="32" t="s">
        <v>21</v>
      </c>
      <c r="G27" s="23">
        <f t="shared" ref="G27:G31" si="12">C26</f>
        <v>1112</v>
      </c>
      <c r="H27" s="33" t="s">
        <v>22</v>
      </c>
      <c r="I27" s="34" t="s">
        <v>23</v>
      </c>
      <c r="J27" s="35">
        <f t="shared" ref="J27:J31" si="13">C26</f>
        <v>1112</v>
      </c>
      <c r="K27" s="36" t="s">
        <v>22</v>
      </c>
      <c r="L27" s="37"/>
      <c r="M27" s="28" t="s">
        <v>67</v>
      </c>
    </row>
    <row r="28" spans="1:13" ht="18.75" customHeight="1">
      <c r="A28" s="17">
        <v>11</v>
      </c>
      <c r="B28" s="39" t="s">
        <v>30</v>
      </c>
      <c r="C28" s="66">
        <v>3480</v>
      </c>
      <c r="D28" s="51">
        <f t="shared" si="10"/>
        <v>3480</v>
      </c>
      <c r="E28" s="14" t="s">
        <v>18</v>
      </c>
      <c r="F28" s="73" t="s">
        <v>19</v>
      </c>
      <c r="G28" s="74"/>
      <c r="H28" s="75"/>
      <c r="I28" s="73" t="str">
        <f t="shared" si="11"/>
        <v>ร้านเอ็มทีคอมพิวเตอร์</v>
      </c>
      <c r="J28" s="74"/>
      <c r="K28" s="75"/>
      <c r="L28" s="17" t="s">
        <v>20</v>
      </c>
      <c r="M28" s="14" t="s">
        <v>68</v>
      </c>
    </row>
    <row r="29" spans="1:13">
      <c r="A29" s="37"/>
      <c r="B29" s="50"/>
      <c r="C29" s="67"/>
      <c r="D29" s="52"/>
      <c r="E29" s="18"/>
      <c r="F29" s="32" t="s">
        <v>21</v>
      </c>
      <c r="G29" s="52">
        <f t="shared" si="12"/>
        <v>3480</v>
      </c>
      <c r="H29" s="53" t="s">
        <v>22</v>
      </c>
      <c r="I29" s="54" t="s">
        <v>23</v>
      </c>
      <c r="J29" s="55">
        <f t="shared" si="13"/>
        <v>3480</v>
      </c>
      <c r="K29" s="30" t="s">
        <v>22</v>
      </c>
      <c r="L29" s="37"/>
      <c r="M29" s="28" t="s">
        <v>69</v>
      </c>
    </row>
    <row r="30" spans="1:13" ht="18.75" customHeight="1">
      <c r="A30" s="17">
        <v>12</v>
      </c>
      <c r="B30" s="39" t="s">
        <v>70</v>
      </c>
      <c r="C30" s="66">
        <v>5236</v>
      </c>
      <c r="D30" s="51">
        <f t="shared" si="10"/>
        <v>5236</v>
      </c>
      <c r="E30" s="14" t="s">
        <v>18</v>
      </c>
      <c r="F30" s="73" t="s">
        <v>27</v>
      </c>
      <c r="G30" s="74"/>
      <c r="H30" s="75"/>
      <c r="I30" s="73" t="str">
        <f t="shared" si="11"/>
        <v>หจก.จิรวัฒน์พบพระการค้า</v>
      </c>
      <c r="J30" s="74"/>
      <c r="K30" s="75"/>
      <c r="L30" s="17" t="s">
        <v>20</v>
      </c>
      <c r="M30" s="14" t="s">
        <v>71</v>
      </c>
    </row>
    <row r="31" spans="1:13">
      <c r="A31" s="37"/>
      <c r="B31" s="50"/>
      <c r="C31" s="67"/>
      <c r="D31" s="52"/>
      <c r="E31" s="18"/>
      <c r="F31" s="32" t="s">
        <v>21</v>
      </c>
      <c r="G31" s="52">
        <f t="shared" si="12"/>
        <v>5236</v>
      </c>
      <c r="H31" s="53" t="s">
        <v>22</v>
      </c>
      <c r="I31" s="54" t="s">
        <v>23</v>
      </c>
      <c r="J31" s="55">
        <f t="shared" si="13"/>
        <v>5236</v>
      </c>
      <c r="K31" s="30" t="s">
        <v>22</v>
      </c>
      <c r="L31" s="37"/>
      <c r="M31" s="28" t="s">
        <v>72</v>
      </c>
    </row>
    <row r="32" spans="1:13" ht="18.75" customHeight="1">
      <c r="A32" s="14">
        <v>13</v>
      </c>
      <c r="B32" s="39" t="s">
        <v>73</v>
      </c>
      <c r="C32" s="60">
        <v>10910</v>
      </c>
      <c r="D32" s="16">
        <f t="shared" ref="D32:D36" si="14">C32</f>
        <v>10910</v>
      </c>
      <c r="E32" s="29" t="s">
        <v>18</v>
      </c>
      <c r="F32" s="73" t="s">
        <v>27</v>
      </c>
      <c r="G32" s="74"/>
      <c r="H32" s="75"/>
      <c r="I32" s="71" t="str">
        <f t="shared" ref="I32:I36" si="15">F32</f>
        <v>หจก.จิรวัฒน์พบพระการค้า</v>
      </c>
      <c r="J32" s="71"/>
      <c r="K32" s="71"/>
      <c r="L32" s="17" t="s">
        <v>20</v>
      </c>
      <c r="M32" s="14" t="s">
        <v>74</v>
      </c>
    </row>
    <row r="33" spans="1:21">
      <c r="A33" s="18"/>
      <c r="B33" s="50"/>
      <c r="C33" s="62"/>
      <c r="D33" s="31"/>
      <c r="E33" s="21"/>
      <c r="F33" s="32" t="s">
        <v>21</v>
      </c>
      <c r="G33" s="23">
        <f t="shared" ref="G33:G37" si="16">C32</f>
        <v>10910</v>
      </c>
      <c r="H33" s="33" t="s">
        <v>22</v>
      </c>
      <c r="I33" s="34" t="s">
        <v>23</v>
      </c>
      <c r="J33" s="35">
        <f t="shared" ref="J33:J37" si="17">C32</f>
        <v>10910</v>
      </c>
      <c r="K33" s="36" t="s">
        <v>22</v>
      </c>
      <c r="L33" s="37"/>
      <c r="M33" s="28" t="s">
        <v>72</v>
      </c>
    </row>
    <row r="34" spans="1:21">
      <c r="A34" s="17">
        <v>14</v>
      </c>
      <c r="B34" s="58" t="s">
        <v>75</v>
      </c>
      <c r="C34" s="60">
        <v>35432.47</v>
      </c>
      <c r="D34" s="16">
        <f t="shared" si="14"/>
        <v>35432.47</v>
      </c>
      <c r="E34" s="29" t="s">
        <v>18</v>
      </c>
      <c r="F34" s="70" t="s">
        <v>76</v>
      </c>
      <c r="G34" s="71"/>
      <c r="H34" s="72"/>
      <c r="I34" s="71" t="str">
        <f t="shared" si="15"/>
        <v>บจก.ดับเบิ้ล ยูพีโอ เอนเนอยี่</v>
      </c>
      <c r="J34" s="71"/>
      <c r="K34" s="71"/>
      <c r="L34" s="14" t="s">
        <v>20</v>
      </c>
      <c r="M34" s="14" t="s">
        <v>77</v>
      </c>
    </row>
    <row r="35" spans="1:21">
      <c r="A35" s="37"/>
      <c r="B35" s="59"/>
      <c r="C35" s="62"/>
      <c r="D35" s="31"/>
      <c r="E35" s="21"/>
      <c r="F35" s="32" t="s">
        <v>21</v>
      </c>
      <c r="G35" s="23">
        <f t="shared" si="16"/>
        <v>35432.47</v>
      </c>
      <c r="H35" s="33" t="s">
        <v>22</v>
      </c>
      <c r="I35" s="34" t="s">
        <v>23</v>
      </c>
      <c r="J35" s="35">
        <f t="shared" si="17"/>
        <v>35432.47</v>
      </c>
      <c r="K35" s="36" t="s">
        <v>22</v>
      </c>
      <c r="L35" s="18"/>
      <c r="M35" s="28" t="s">
        <v>72</v>
      </c>
    </row>
    <row r="36" spans="1:21" s="2" customFormat="1">
      <c r="A36" s="17">
        <v>15</v>
      </c>
      <c r="B36" s="58" t="s">
        <v>38</v>
      </c>
      <c r="C36" s="60">
        <v>18240</v>
      </c>
      <c r="D36" s="16">
        <f t="shared" si="14"/>
        <v>18240</v>
      </c>
      <c r="E36" s="29" t="s">
        <v>18</v>
      </c>
      <c r="F36" s="70" t="s">
        <v>36</v>
      </c>
      <c r="G36" s="71"/>
      <c r="H36" s="72"/>
      <c r="I36" s="70" t="str">
        <f t="shared" si="15"/>
        <v>ร้านเมกะตาลกิ๊ฟช็อป</v>
      </c>
      <c r="J36" s="71"/>
      <c r="K36" s="72"/>
      <c r="L36" s="14" t="s">
        <v>20</v>
      </c>
      <c r="M36" s="14" t="s">
        <v>45</v>
      </c>
      <c r="N36" s="4"/>
      <c r="O36" s="4"/>
      <c r="P36" s="4"/>
      <c r="Q36" s="4"/>
      <c r="R36" s="4"/>
      <c r="S36" s="4"/>
      <c r="T36" s="4"/>
      <c r="U36" s="4"/>
    </row>
    <row r="37" spans="1:21">
      <c r="A37" s="37"/>
      <c r="B37" s="59"/>
      <c r="C37" s="62"/>
      <c r="D37" s="31"/>
      <c r="E37" s="21"/>
      <c r="F37" s="32" t="s">
        <v>21</v>
      </c>
      <c r="G37" s="23">
        <f t="shared" si="16"/>
        <v>18240</v>
      </c>
      <c r="H37" s="33" t="s">
        <v>22</v>
      </c>
      <c r="I37" s="34" t="s">
        <v>23</v>
      </c>
      <c r="J37" s="35">
        <f t="shared" si="17"/>
        <v>18240</v>
      </c>
      <c r="K37" s="36" t="s">
        <v>22</v>
      </c>
      <c r="L37" s="18"/>
      <c r="M37" s="28" t="s">
        <v>78</v>
      </c>
    </row>
    <row r="38" spans="1:21">
      <c r="A38" s="17">
        <v>16</v>
      </c>
      <c r="B38" s="39" t="s">
        <v>79</v>
      </c>
      <c r="C38" s="60">
        <v>200000</v>
      </c>
      <c r="D38" s="16">
        <f t="shared" ref="D38:D42" si="18">C38</f>
        <v>200000</v>
      </c>
      <c r="E38" s="29" t="s">
        <v>18</v>
      </c>
      <c r="F38" s="81" t="s">
        <v>44</v>
      </c>
      <c r="G38" s="82"/>
      <c r="H38" s="83"/>
      <c r="I38" s="84" t="str">
        <f t="shared" ref="I38:I42" si="19">F38</f>
        <v>ร้านวิชัย ค้าวัสดุก่อสร้าง</v>
      </c>
      <c r="J38" s="71"/>
      <c r="K38" s="71"/>
      <c r="L38" s="17" t="s">
        <v>20</v>
      </c>
      <c r="M38" s="14" t="s">
        <v>80</v>
      </c>
    </row>
    <row r="39" spans="1:21">
      <c r="A39" s="37"/>
      <c r="B39" s="50"/>
      <c r="C39" s="65"/>
      <c r="D39" s="50"/>
      <c r="E39" s="21"/>
      <c r="F39" s="32" t="s">
        <v>21</v>
      </c>
      <c r="G39" s="23">
        <f t="shared" ref="G39:G43" si="20">C38</f>
        <v>200000</v>
      </c>
      <c r="H39" s="33" t="s">
        <v>22</v>
      </c>
      <c r="I39" s="34" t="s">
        <v>23</v>
      </c>
      <c r="J39" s="35">
        <f t="shared" ref="J39:J43" si="21">C38</f>
        <v>200000</v>
      </c>
      <c r="K39" s="36" t="s">
        <v>22</v>
      </c>
      <c r="L39" s="37"/>
      <c r="M39" s="28" t="s">
        <v>54</v>
      </c>
    </row>
    <row r="40" spans="1:21">
      <c r="A40" s="17">
        <v>17</v>
      </c>
      <c r="B40" s="58" t="s">
        <v>31</v>
      </c>
      <c r="C40" s="60">
        <v>4708</v>
      </c>
      <c r="D40" s="16">
        <f t="shared" si="18"/>
        <v>4708</v>
      </c>
      <c r="E40" s="29" t="s">
        <v>18</v>
      </c>
      <c r="F40" s="70" t="s">
        <v>32</v>
      </c>
      <c r="G40" s="71"/>
      <c r="H40" s="72"/>
      <c r="I40" s="70" t="str">
        <f t="shared" si="19"/>
        <v>ร้านอู่ช่างอิฐ</v>
      </c>
      <c r="J40" s="71"/>
      <c r="K40" s="72"/>
      <c r="L40" s="14" t="s">
        <v>20</v>
      </c>
      <c r="M40" s="14" t="s">
        <v>81</v>
      </c>
    </row>
    <row r="41" spans="1:21">
      <c r="A41" s="37"/>
      <c r="B41" s="59"/>
      <c r="C41" s="62"/>
      <c r="D41" s="31"/>
      <c r="E41" s="21"/>
      <c r="F41" s="32" t="s">
        <v>21</v>
      </c>
      <c r="G41" s="23">
        <f t="shared" si="20"/>
        <v>4708</v>
      </c>
      <c r="H41" s="33" t="s">
        <v>22</v>
      </c>
      <c r="I41" s="34" t="s">
        <v>23</v>
      </c>
      <c r="J41" s="35">
        <f t="shared" si="21"/>
        <v>4708</v>
      </c>
      <c r="K41" s="36" t="s">
        <v>22</v>
      </c>
      <c r="L41" s="18"/>
      <c r="M41" s="28" t="s">
        <v>82</v>
      </c>
    </row>
    <row r="42" spans="1:21">
      <c r="A42" s="17">
        <v>18</v>
      </c>
      <c r="B42" s="58" t="s">
        <v>40</v>
      </c>
      <c r="C42" s="60">
        <v>900</v>
      </c>
      <c r="D42" s="16">
        <f t="shared" si="18"/>
        <v>900</v>
      </c>
      <c r="E42" s="29" t="s">
        <v>18</v>
      </c>
      <c r="F42" s="70" t="s">
        <v>41</v>
      </c>
      <c r="G42" s="71"/>
      <c r="H42" s="72"/>
      <c r="I42" s="70" t="str">
        <f t="shared" si="19"/>
        <v>ร้านไมโครคอมพิวเตอร์</v>
      </c>
      <c r="J42" s="71"/>
      <c r="K42" s="72"/>
      <c r="L42" s="14" t="s">
        <v>20</v>
      </c>
      <c r="M42" s="14" t="s">
        <v>83</v>
      </c>
    </row>
    <row r="43" spans="1:21">
      <c r="A43" s="37"/>
      <c r="B43" s="59"/>
      <c r="C43" s="62"/>
      <c r="D43" s="31"/>
      <c r="E43" s="21"/>
      <c r="F43" s="32" t="s">
        <v>21</v>
      </c>
      <c r="G43" s="23">
        <f t="shared" si="20"/>
        <v>900</v>
      </c>
      <c r="H43" s="33" t="s">
        <v>22</v>
      </c>
      <c r="I43" s="34" t="s">
        <v>23</v>
      </c>
      <c r="J43" s="35">
        <f t="shared" si="21"/>
        <v>900</v>
      </c>
      <c r="K43" s="36" t="s">
        <v>22</v>
      </c>
      <c r="L43" s="18"/>
      <c r="M43" s="28" t="s">
        <v>84</v>
      </c>
    </row>
    <row r="44" spans="1:21">
      <c r="A44" s="17">
        <v>19</v>
      </c>
      <c r="B44" s="39" t="s">
        <v>42</v>
      </c>
      <c r="C44" s="60">
        <v>560</v>
      </c>
      <c r="D44" s="16">
        <f t="shared" ref="D44:D48" si="22">C44</f>
        <v>560</v>
      </c>
      <c r="E44" s="29" t="s">
        <v>18</v>
      </c>
      <c r="F44" s="70" t="s">
        <v>32</v>
      </c>
      <c r="G44" s="71"/>
      <c r="H44" s="72"/>
      <c r="I44" s="94" t="str">
        <f t="shared" ref="I44:I48" si="23">F44</f>
        <v>ร้านอู่ช่างอิฐ</v>
      </c>
      <c r="J44" s="84"/>
      <c r="K44" s="95"/>
      <c r="L44" s="17" t="s">
        <v>20</v>
      </c>
      <c r="M44" s="14" t="s">
        <v>85</v>
      </c>
    </row>
    <row r="45" spans="1:21">
      <c r="A45" s="37"/>
      <c r="B45" s="50"/>
      <c r="C45" s="65"/>
      <c r="D45" s="50"/>
      <c r="E45" s="21"/>
      <c r="F45" s="32" t="s">
        <v>21</v>
      </c>
      <c r="G45" s="23">
        <f t="shared" ref="G45:G49" si="24">C44</f>
        <v>560</v>
      </c>
      <c r="H45" s="33" t="s">
        <v>22</v>
      </c>
      <c r="I45" s="34" t="s">
        <v>23</v>
      </c>
      <c r="J45" s="35">
        <f t="shared" ref="J45:J49" si="25">C44</f>
        <v>560</v>
      </c>
      <c r="K45" s="36" t="s">
        <v>22</v>
      </c>
      <c r="L45" s="37"/>
      <c r="M45" s="28" t="s">
        <v>56</v>
      </c>
    </row>
    <row r="46" spans="1:21">
      <c r="A46" s="17">
        <v>20</v>
      </c>
      <c r="B46" s="58" t="s">
        <v>86</v>
      </c>
      <c r="C46" s="60">
        <v>187000</v>
      </c>
      <c r="D46" s="16">
        <f t="shared" si="22"/>
        <v>187000</v>
      </c>
      <c r="E46" s="29" t="s">
        <v>18</v>
      </c>
      <c r="F46" s="70" t="s">
        <v>87</v>
      </c>
      <c r="G46" s="71"/>
      <c r="H46" s="72"/>
      <c r="I46" s="70" t="str">
        <f t="shared" si="23"/>
        <v>ร้านศักดิ์ศิลาการค้า</v>
      </c>
      <c r="J46" s="71"/>
      <c r="K46" s="72"/>
      <c r="L46" s="14" t="s">
        <v>20</v>
      </c>
      <c r="M46" s="14" t="s">
        <v>88</v>
      </c>
    </row>
    <row r="47" spans="1:21">
      <c r="A47" s="37"/>
      <c r="B47" s="59"/>
      <c r="C47" s="62"/>
      <c r="D47" s="31"/>
      <c r="E47" s="21"/>
      <c r="F47" s="32" t="s">
        <v>21</v>
      </c>
      <c r="G47" s="23">
        <f t="shared" si="24"/>
        <v>187000</v>
      </c>
      <c r="H47" s="33" t="s">
        <v>22</v>
      </c>
      <c r="I47" s="34" t="s">
        <v>23</v>
      </c>
      <c r="J47" s="35">
        <f t="shared" si="25"/>
        <v>187000</v>
      </c>
      <c r="K47" s="36" t="s">
        <v>22</v>
      </c>
      <c r="L47" s="18"/>
      <c r="M47" s="28" t="s">
        <v>89</v>
      </c>
    </row>
    <row r="48" spans="1:21">
      <c r="A48" s="17">
        <v>21</v>
      </c>
      <c r="B48" s="58" t="s">
        <v>90</v>
      </c>
      <c r="C48" s="60">
        <v>2980</v>
      </c>
      <c r="D48" s="16">
        <f t="shared" si="22"/>
        <v>2980</v>
      </c>
      <c r="E48" s="29" t="s">
        <v>18</v>
      </c>
      <c r="F48" s="70" t="s">
        <v>32</v>
      </c>
      <c r="G48" s="71"/>
      <c r="H48" s="72"/>
      <c r="I48" s="70" t="str">
        <f t="shared" si="23"/>
        <v>ร้านอู่ช่างอิฐ</v>
      </c>
      <c r="J48" s="71"/>
      <c r="K48" s="72"/>
      <c r="L48" s="14" t="s">
        <v>20</v>
      </c>
      <c r="M48" s="14" t="s">
        <v>91</v>
      </c>
    </row>
    <row r="49" spans="1:13">
      <c r="A49" s="37"/>
      <c r="B49" s="59"/>
      <c r="C49" s="62"/>
      <c r="D49" s="31"/>
      <c r="E49" s="21"/>
      <c r="F49" s="32" t="s">
        <v>21</v>
      </c>
      <c r="G49" s="23">
        <f t="shared" si="24"/>
        <v>2980</v>
      </c>
      <c r="H49" s="33" t="s">
        <v>22</v>
      </c>
      <c r="I49" s="34" t="s">
        <v>23</v>
      </c>
      <c r="J49" s="35">
        <f t="shared" si="25"/>
        <v>2980</v>
      </c>
      <c r="K49" s="36" t="s">
        <v>22</v>
      </c>
      <c r="L49" s="18"/>
      <c r="M49" s="28" t="s">
        <v>89</v>
      </c>
    </row>
    <row r="50" spans="1:13">
      <c r="A50" s="17">
        <v>22</v>
      </c>
      <c r="B50" s="58" t="s">
        <v>92</v>
      </c>
      <c r="C50" s="60">
        <v>1610</v>
      </c>
      <c r="D50" s="16">
        <f t="shared" ref="D50:D54" si="26">C50</f>
        <v>1610</v>
      </c>
      <c r="E50" s="29" t="s">
        <v>18</v>
      </c>
      <c r="F50" s="70" t="s">
        <v>32</v>
      </c>
      <c r="G50" s="71"/>
      <c r="H50" s="72"/>
      <c r="I50" s="94" t="str">
        <f t="shared" ref="I50:I54" si="27">F50</f>
        <v>ร้านอู่ช่างอิฐ</v>
      </c>
      <c r="J50" s="84"/>
      <c r="K50" s="95"/>
      <c r="L50" s="17" t="s">
        <v>20</v>
      </c>
      <c r="M50" s="14" t="s">
        <v>93</v>
      </c>
    </row>
    <row r="51" spans="1:13">
      <c r="A51" s="37"/>
      <c r="B51" s="50"/>
      <c r="C51" s="65"/>
      <c r="D51" s="50"/>
      <c r="E51" s="21"/>
      <c r="F51" s="32" t="s">
        <v>21</v>
      </c>
      <c r="G51" s="23">
        <f t="shared" ref="G51:G55" si="28">C50</f>
        <v>1610</v>
      </c>
      <c r="H51" s="33" t="s">
        <v>22</v>
      </c>
      <c r="I51" s="34" t="s">
        <v>23</v>
      </c>
      <c r="J51" s="35">
        <f t="shared" ref="J51:J55" si="29">C50</f>
        <v>1610</v>
      </c>
      <c r="K51" s="36" t="s">
        <v>22</v>
      </c>
      <c r="L51" s="37"/>
      <c r="M51" s="28" t="s">
        <v>58</v>
      </c>
    </row>
    <row r="52" spans="1:13">
      <c r="A52" s="17">
        <v>23</v>
      </c>
      <c r="B52" s="39" t="s">
        <v>94</v>
      </c>
      <c r="C52" s="60">
        <v>500</v>
      </c>
      <c r="D52" s="16">
        <f t="shared" si="26"/>
        <v>500</v>
      </c>
      <c r="E52" s="29" t="s">
        <v>18</v>
      </c>
      <c r="F52" s="70" t="s">
        <v>46</v>
      </c>
      <c r="G52" s="71"/>
      <c r="H52" s="72"/>
      <c r="I52" s="94" t="str">
        <f t="shared" si="27"/>
        <v>ร้านพีอิงค์เจ็ท</v>
      </c>
      <c r="J52" s="84"/>
      <c r="K52" s="95"/>
      <c r="L52" s="17" t="s">
        <v>20</v>
      </c>
      <c r="M52" s="14" t="s">
        <v>95</v>
      </c>
    </row>
    <row r="53" spans="1:13">
      <c r="A53" s="37"/>
      <c r="B53" s="50"/>
      <c r="C53" s="65"/>
      <c r="D53" s="50"/>
      <c r="E53" s="21"/>
      <c r="F53" s="32" t="s">
        <v>21</v>
      </c>
      <c r="G53" s="23">
        <f t="shared" si="28"/>
        <v>500</v>
      </c>
      <c r="H53" s="33" t="s">
        <v>22</v>
      </c>
      <c r="I53" s="34" t="s">
        <v>23</v>
      </c>
      <c r="J53" s="35">
        <f t="shared" si="29"/>
        <v>500</v>
      </c>
      <c r="K53" s="36" t="s">
        <v>22</v>
      </c>
      <c r="L53" s="37"/>
      <c r="M53" s="28" t="s">
        <v>65</v>
      </c>
    </row>
    <row r="54" spans="1:13">
      <c r="A54" s="17">
        <v>24</v>
      </c>
      <c r="B54" s="58" t="s">
        <v>96</v>
      </c>
      <c r="C54" s="60">
        <v>1300</v>
      </c>
      <c r="D54" s="16">
        <f t="shared" si="26"/>
        <v>1300</v>
      </c>
      <c r="E54" s="29" t="s">
        <v>18</v>
      </c>
      <c r="F54" s="70" t="s">
        <v>41</v>
      </c>
      <c r="G54" s="71"/>
      <c r="H54" s="72"/>
      <c r="I54" s="70" t="str">
        <f t="shared" si="27"/>
        <v>ร้านไมโครคอมพิวเตอร์</v>
      </c>
      <c r="J54" s="71"/>
      <c r="K54" s="72"/>
      <c r="L54" s="14" t="s">
        <v>20</v>
      </c>
      <c r="M54" s="14" t="s">
        <v>97</v>
      </c>
    </row>
    <row r="55" spans="1:13">
      <c r="A55" s="37"/>
      <c r="B55" s="59"/>
      <c r="C55" s="62"/>
      <c r="D55" s="31"/>
      <c r="E55" s="21"/>
      <c r="F55" s="32" t="s">
        <v>21</v>
      </c>
      <c r="G55" s="23">
        <f t="shared" si="28"/>
        <v>1300</v>
      </c>
      <c r="H55" s="33" t="s">
        <v>22</v>
      </c>
      <c r="I55" s="34" t="s">
        <v>23</v>
      </c>
      <c r="J55" s="35">
        <f t="shared" si="29"/>
        <v>1300</v>
      </c>
      <c r="K55" s="36" t="s">
        <v>22</v>
      </c>
      <c r="L55" s="18"/>
      <c r="M55" s="28" t="s">
        <v>65</v>
      </c>
    </row>
    <row r="56" spans="1:13">
      <c r="A56" s="17">
        <v>25</v>
      </c>
      <c r="B56" s="39" t="s">
        <v>98</v>
      </c>
      <c r="C56" s="60">
        <v>41800</v>
      </c>
      <c r="D56" s="16">
        <f t="shared" ref="D56:D60" si="30">C56</f>
        <v>41800</v>
      </c>
      <c r="E56" s="29" t="s">
        <v>18</v>
      </c>
      <c r="F56" s="70" t="s">
        <v>29</v>
      </c>
      <c r="G56" s="71"/>
      <c r="H56" s="72"/>
      <c r="I56" s="70" t="str">
        <f t="shared" ref="I56:I60" si="31">F56</f>
        <v>ร้านเอส.เค.ซับพลาย</v>
      </c>
      <c r="J56" s="71"/>
      <c r="K56" s="72"/>
      <c r="L56" s="14" t="s">
        <v>20</v>
      </c>
      <c r="M56" s="14" t="s">
        <v>99</v>
      </c>
    </row>
    <row r="57" spans="1:13">
      <c r="A57" s="37"/>
      <c r="B57" s="59"/>
      <c r="C57" s="62"/>
      <c r="D57" s="31"/>
      <c r="E57" s="21"/>
      <c r="F57" s="32" t="s">
        <v>21</v>
      </c>
      <c r="G57" s="23">
        <f t="shared" ref="G57:G61" si="32">C56</f>
        <v>41800</v>
      </c>
      <c r="H57" s="33" t="s">
        <v>22</v>
      </c>
      <c r="I57" s="34" t="s">
        <v>23</v>
      </c>
      <c r="J57" s="35">
        <f t="shared" ref="J57:J61" si="33">C56</f>
        <v>41800</v>
      </c>
      <c r="K57" s="36" t="s">
        <v>22</v>
      </c>
      <c r="L57" s="18"/>
      <c r="M57" s="28" t="s">
        <v>100</v>
      </c>
    </row>
    <row r="58" spans="1:13">
      <c r="A58" s="17">
        <v>26</v>
      </c>
      <c r="B58" s="39" t="s">
        <v>101</v>
      </c>
      <c r="C58" s="60">
        <v>12600</v>
      </c>
      <c r="D58" s="16">
        <f t="shared" si="30"/>
        <v>12600</v>
      </c>
      <c r="E58" s="29" t="s">
        <v>18</v>
      </c>
      <c r="F58" s="70" t="s">
        <v>102</v>
      </c>
      <c r="G58" s="71"/>
      <c r="H58" s="72"/>
      <c r="I58" s="94" t="str">
        <f t="shared" si="31"/>
        <v>นายประเนตร พรหมบุรมย์</v>
      </c>
      <c r="J58" s="84"/>
      <c r="K58" s="95"/>
      <c r="L58" s="17" t="s">
        <v>20</v>
      </c>
      <c r="M58" s="14" t="s">
        <v>103</v>
      </c>
    </row>
    <row r="59" spans="1:13">
      <c r="A59" s="37"/>
      <c r="B59" s="50"/>
      <c r="C59" s="65"/>
      <c r="D59" s="50"/>
      <c r="E59" s="21"/>
      <c r="F59" s="32" t="s">
        <v>21</v>
      </c>
      <c r="G59" s="23">
        <f t="shared" si="32"/>
        <v>12600</v>
      </c>
      <c r="H59" s="33" t="s">
        <v>22</v>
      </c>
      <c r="I59" s="34" t="s">
        <v>23</v>
      </c>
      <c r="J59" s="35">
        <f t="shared" si="33"/>
        <v>12600</v>
      </c>
      <c r="K59" s="36" t="s">
        <v>22</v>
      </c>
      <c r="L59" s="37"/>
      <c r="M59" s="28" t="s">
        <v>72</v>
      </c>
    </row>
    <row r="60" spans="1:13">
      <c r="A60" s="17">
        <v>27</v>
      </c>
      <c r="B60" s="39" t="s">
        <v>104</v>
      </c>
      <c r="C60" s="68">
        <v>1290063.3799999999</v>
      </c>
      <c r="D60" s="16">
        <f t="shared" si="30"/>
        <v>1290063.3799999999</v>
      </c>
      <c r="E60" s="29" t="s">
        <v>18</v>
      </c>
      <c r="F60" s="81" t="s">
        <v>105</v>
      </c>
      <c r="G60" s="82"/>
      <c r="H60" s="83"/>
      <c r="I60" s="94" t="str">
        <f t="shared" si="31"/>
        <v>สหกรณ์โคนมมวกเหล็ก</v>
      </c>
      <c r="J60" s="84"/>
      <c r="K60" s="95"/>
      <c r="L60" s="17" t="s">
        <v>20</v>
      </c>
      <c r="M60" s="14" t="s">
        <v>106</v>
      </c>
    </row>
    <row r="61" spans="1:13">
      <c r="A61" s="37"/>
      <c r="B61" s="50"/>
      <c r="C61" s="65"/>
      <c r="D61" s="50"/>
      <c r="E61" s="21"/>
      <c r="F61" s="32" t="s">
        <v>21</v>
      </c>
      <c r="G61" s="23">
        <f t="shared" si="32"/>
        <v>1290063.3799999999</v>
      </c>
      <c r="H61" s="33" t="s">
        <v>22</v>
      </c>
      <c r="I61" s="34" t="s">
        <v>23</v>
      </c>
      <c r="J61" s="35">
        <f t="shared" si="33"/>
        <v>1290063.3799999999</v>
      </c>
      <c r="K61" s="36" t="s">
        <v>22</v>
      </c>
      <c r="L61" s="37"/>
      <c r="M61" s="28" t="s">
        <v>78</v>
      </c>
    </row>
    <row r="62" spans="1:13" ht="36.75">
      <c r="A62" s="17">
        <v>28</v>
      </c>
      <c r="B62" s="58" t="s">
        <v>107</v>
      </c>
      <c r="C62" s="60">
        <v>112000</v>
      </c>
      <c r="D62" s="16">
        <f>C62</f>
        <v>112000</v>
      </c>
      <c r="E62" s="29" t="s">
        <v>18</v>
      </c>
      <c r="F62" s="70" t="s">
        <v>43</v>
      </c>
      <c r="G62" s="71"/>
      <c r="H62" s="72"/>
      <c r="I62" s="70" t="str">
        <f>F62</f>
        <v>หจก.ป.ประกาศิต</v>
      </c>
      <c r="J62" s="71"/>
      <c r="K62" s="72"/>
      <c r="L62" s="14" t="s">
        <v>20</v>
      </c>
      <c r="M62" s="14" t="s">
        <v>108</v>
      </c>
    </row>
    <row r="63" spans="1:13">
      <c r="A63" s="37"/>
      <c r="B63" s="59"/>
      <c r="C63" s="62"/>
      <c r="D63" s="31"/>
      <c r="E63" s="21"/>
      <c r="F63" s="32" t="s">
        <v>21</v>
      </c>
      <c r="G63" s="23">
        <f>C62</f>
        <v>112000</v>
      </c>
      <c r="H63" s="33" t="s">
        <v>22</v>
      </c>
      <c r="I63" s="34" t="s">
        <v>23</v>
      </c>
      <c r="J63" s="35">
        <f>C62</f>
        <v>112000</v>
      </c>
      <c r="K63" s="36" t="s">
        <v>22</v>
      </c>
      <c r="L63" s="18"/>
      <c r="M63" s="48" t="s">
        <v>109</v>
      </c>
    </row>
    <row r="64" spans="1:13">
      <c r="C64" s="69">
        <f>SUM(C8:C63)</f>
        <v>2033524.55</v>
      </c>
    </row>
  </sheetData>
  <mergeCells count="66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</mergeCells>
  <pageMargins left="0.196850393700787" right="7.8740157480315001E-2" top="0.196850393700787" bottom="7.8740157480315001E-2" header="0.31496062992126" footer="0.156944444444444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