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CEFE471E-2BEC-48C2-B63D-A282DA7E3A8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มีค68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7" l="1"/>
  <c r="J77" i="7"/>
  <c r="G77" i="7"/>
  <c r="I76" i="7"/>
  <c r="D76" i="7"/>
  <c r="J75" i="7"/>
  <c r="G75" i="7"/>
  <c r="I74" i="7"/>
  <c r="D74" i="7"/>
  <c r="J73" i="7"/>
  <c r="G73" i="7"/>
  <c r="I72" i="7"/>
  <c r="D72" i="7"/>
  <c r="J71" i="7"/>
  <c r="G71" i="7"/>
  <c r="I70" i="7"/>
  <c r="D70" i="7"/>
  <c r="J69" i="7"/>
  <c r="G69" i="7"/>
  <c r="I68" i="7"/>
  <c r="D68" i="7"/>
  <c r="J67" i="7"/>
  <c r="G67" i="7"/>
  <c r="I66" i="7"/>
  <c r="D66" i="7"/>
  <c r="J65" i="7"/>
  <c r="G65" i="7"/>
  <c r="I64" i="7"/>
  <c r="D64" i="7"/>
  <c r="J63" i="7"/>
  <c r="G63" i="7"/>
  <c r="I62" i="7"/>
  <c r="D62" i="7"/>
  <c r="J61" i="7"/>
  <c r="G61" i="7"/>
  <c r="I60" i="7"/>
  <c r="D60" i="7"/>
  <c r="J59" i="7"/>
  <c r="G59" i="7"/>
  <c r="I58" i="7"/>
  <c r="D58" i="7"/>
  <c r="J57" i="7"/>
  <c r="G57" i="7"/>
  <c r="I56" i="7"/>
  <c r="D56" i="7"/>
  <c r="J55" i="7"/>
  <c r="G55" i="7"/>
  <c r="I54" i="7"/>
  <c r="D54" i="7"/>
  <c r="J53" i="7"/>
  <c r="G53" i="7"/>
  <c r="I52" i="7"/>
  <c r="D52" i="7"/>
  <c r="J51" i="7"/>
  <c r="G51" i="7"/>
  <c r="I50" i="7"/>
  <c r="D50" i="7"/>
  <c r="J49" i="7"/>
  <c r="G49" i="7"/>
  <c r="I48" i="7"/>
  <c r="D48" i="7"/>
  <c r="J47" i="7"/>
  <c r="G47" i="7"/>
  <c r="I46" i="7"/>
  <c r="D46" i="7"/>
  <c r="J45" i="7"/>
  <c r="G45" i="7"/>
  <c r="I44" i="7"/>
  <c r="D44" i="7"/>
  <c r="J43" i="7"/>
  <c r="G43" i="7"/>
  <c r="I42" i="7"/>
  <c r="D42" i="7"/>
  <c r="J41" i="7"/>
  <c r="G41" i="7"/>
  <c r="I40" i="7"/>
  <c r="D40" i="7"/>
  <c r="J39" i="7"/>
  <c r="G39" i="7"/>
  <c r="I38" i="7"/>
  <c r="D38" i="7"/>
  <c r="J37" i="7"/>
  <c r="G37" i="7"/>
  <c r="I36" i="7"/>
  <c r="D36" i="7"/>
  <c r="J35" i="7"/>
  <c r="G35" i="7"/>
  <c r="I34" i="7"/>
  <c r="D34" i="7"/>
  <c r="J33" i="7"/>
  <c r="G33" i="7"/>
  <c r="I32" i="7"/>
  <c r="D32" i="7"/>
  <c r="J31" i="7"/>
  <c r="G31" i="7"/>
  <c r="I30" i="7"/>
  <c r="D30" i="7"/>
  <c r="J29" i="7"/>
  <c r="G29" i="7"/>
  <c r="I28" i="7"/>
  <c r="D28" i="7"/>
  <c r="J27" i="7"/>
  <c r="G27" i="7"/>
  <c r="I26" i="7"/>
  <c r="D26" i="7"/>
  <c r="J25" i="7"/>
  <c r="G25" i="7"/>
  <c r="I24" i="7"/>
  <c r="D24" i="7"/>
  <c r="J23" i="7"/>
  <c r="G23" i="7"/>
  <c r="I22" i="7"/>
  <c r="D22" i="7"/>
  <c r="J21" i="7"/>
  <c r="G21" i="7"/>
  <c r="I20" i="7"/>
  <c r="D20" i="7"/>
  <c r="J19" i="7"/>
  <c r="G19" i="7"/>
  <c r="I18" i="7"/>
  <c r="D18" i="7"/>
  <c r="J17" i="7"/>
  <c r="G17" i="7"/>
  <c r="I16" i="7"/>
  <c r="D16" i="7"/>
  <c r="J15" i="7"/>
  <c r="G15" i="7"/>
  <c r="I14" i="7"/>
  <c r="D14" i="7"/>
  <c r="J13" i="7"/>
  <c r="G13" i="7"/>
  <c r="I12" i="7"/>
  <c r="D12" i="7"/>
  <c r="J11" i="7"/>
  <c r="G11" i="7"/>
  <c r="I10" i="7"/>
  <c r="D10" i="7"/>
  <c r="J9" i="7"/>
  <c r="G9" i="7"/>
  <c r="I8" i="7"/>
  <c r="D8" i="7"/>
</calcChain>
</file>

<file path=xl/sharedStrings.xml><?xml version="1.0" encoding="utf-8"?>
<sst xmlns="http://schemas.openxmlformats.org/spreadsheetml/2006/main" count="370" uniqueCount="127">
  <si>
    <t>แบบ สขร.1</t>
  </si>
  <si>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</si>
  <si>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</si>
  <si>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</si>
  <si>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</si>
  <si>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</si>
  <si>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</si>
  <si>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</si>
  <si>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</si>
  <si>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</si>
  <si>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</si>
  <si>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</si>
  <si>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</si>
  <si>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</si>
  <si>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</si>
  <si>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</si>
  <si>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</si>
  <si>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</si>
  <si>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เฉพาะเจาะจง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</si>
  <si>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</si>
  <si>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</si>
  <si>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</si>
  <si>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</si>
  <si>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</si>
  <si>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</si>
  <si>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หจก.จิรวัฒน์พบพระการค้า</t>
  </si>
  <si>
    <t>จัดซื้อวัสดุไฟฟ้า</t>
  </si>
  <si>
    <t>ร้านเอส.เค.ซับพลาย</t>
  </si>
  <si>
    <t>บจก.เอพีเอส อินเตอร์ริช</t>
  </si>
  <si>
    <t>จ้างซ่อมรถน้ำ</t>
  </si>
  <si>
    <t>ร้านอู่ช่างอิฐ</t>
  </si>
  <si>
    <t>ร้านพบพระบริการ</t>
  </si>
  <si>
    <t>จัดซื้อวัสดุคอม</t>
  </si>
  <si>
    <t>ร้านเมกะตาลกิ๊ฟช็อป</t>
  </si>
  <si>
    <t>หจก.ตากคอมพิวเตอร์</t>
  </si>
  <si>
    <t>จัดซื้อน้ำมันตัดหญ้า</t>
  </si>
  <si>
    <t>ร้านรุ่งทิพย์</t>
  </si>
  <si>
    <t>ร้านไมโครคอมพิวเตอร์</t>
  </si>
  <si>
    <t>หจก.ป.ประกาศิต</t>
  </si>
  <si>
    <t>ร้านแมวทอง</t>
  </si>
  <si>
    <t>บจก.ธนาอนันต์</t>
  </si>
  <si>
    <t>ร้านพีอิงค์เจ็ท</t>
  </si>
  <si>
    <t>ร้านอู่ช่างสิทธิ์</t>
  </si>
  <si>
    <t>จ้างเหมาบริการผู้ดูแลเด็ก ศพด.หมู่1</t>
  </si>
  <si>
    <t>นางสาวจันทนา แตงสุวรรณ์</t>
  </si>
  <si>
    <t>ร้านศักดิ์ศิลาการค้า</t>
  </si>
  <si>
    <t>จัดซื้ออาหารเสริมนม</t>
  </si>
  <si>
    <t>ร้าน ต.พาณิชย์การไฟฟ้า</t>
  </si>
  <si>
    <t>สรุปผลการดำเนินการจัดซื้อจัดจ้างในรอบเดือนมีนาคม  2568</t>
  </si>
  <si>
    <t>วันที่ 1 เมษายน 2568</t>
  </si>
  <si>
    <t>จัดซื้อตู้เย็น</t>
  </si>
  <si>
    <t>ใบสั่งซื้อที่ 78/2568</t>
  </si>
  <si>
    <t>ลว. 3 มี.ค.2568</t>
  </si>
  <si>
    <t>จัดซื้อเครื่องทำลายเอกสาร</t>
  </si>
  <si>
    <t>ใบสั่งซื้อที่ 79/2568</t>
  </si>
  <si>
    <t>ใบสั่งซื้อที่ 80/2568</t>
  </si>
  <si>
    <t>ใบสั่งซื้อที่ 81/2568</t>
  </si>
  <si>
    <t>ใบสั่งซื้อที่ 82/2568</t>
  </si>
  <si>
    <t>ใบสั่งซื้อที่ 83/2568</t>
  </si>
  <si>
    <t>ลว. 7 มี.ค.2568</t>
  </si>
  <si>
    <t>ใบสั่งซื้อที่ 84/2568</t>
  </si>
  <si>
    <t>ลว. 10 มี.ค.2568</t>
  </si>
  <si>
    <t>จัดซื้อวัสดุอุปกรณ์แข่งขันกีฬา</t>
  </si>
  <si>
    <t>ใบสั่งซื้อที่ 85/2568</t>
  </si>
  <si>
    <t>ลว. 17 มี.ค.2568</t>
  </si>
  <si>
    <t>จัดซื้อเสื้อกีฬา</t>
  </si>
  <si>
    <t>ร้าน เค เอ สปอร์ต</t>
  </si>
  <si>
    <t>ใบสั่งซื้อที่ 86/2568</t>
  </si>
  <si>
    <t>จัดซื้อถ้วยรางวัล</t>
  </si>
  <si>
    <t>ใบสั่งซื้อที่ 87/2568</t>
  </si>
  <si>
    <t>จัดซื้อวัสดุกีฬา</t>
  </si>
  <si>
    <t>ใบสั่งซื้อที่ 88/2568</t>
  </si>
  <si>
    <t>จัดซื้อวัสดสำนักงาน</t>
  </si>
  <si>
    <t>ใบสั่งซื้อที่ 89/2568</t>
  </si>
  <si>
    <t>ใบสั่งซื้อที่ 90/2568</t>
  </si>
  <si>
    <t>จัดซื้อน้ำมันเครื่องสูบน้ำ</t>
  </si>
  <si>
    <t>ใบสั่งซื้อที่ 91/2568</t>
  </si>
  <si>
    <t>จัดซื้อถังเก็บน้ำพลาสติก</t>
  </si>
  <si>
    <t>ใบสั่งซื้อที่ 92/2568</t>
  </si>
  <si>
    <t>ลว. 19 มี.ค.2568</t>
  </si>
  <si>
    <t>ใบสั่งซื้อที่ 93/2568</t>
  </si>
  <si>
    <t>ลว. 25 มี.ค.2568</t>
  </si>
  <si>
    <t>ใบสั่งซื้อที่ 94/2568</t>
  </si>
  <si>
    <t>จัดซื้อเสียงตามสาย ม.5</t>
  </si>
  <si>
    <t>ใบสั่งซื้อที่ 95/2568</t>
  </si>
  <si>
    <t>จัดซื้อของสมนาคุณศึกษาดูงาน</t>
  </si>
  <si>
    <t>ใบสั่งซื้อที่ 96/2568</t>
  </si>
  <si>
    <t>ลว. 26 มี.ค.2568</t>
  </si>
  <si>
    <t>จัดซื้อทรายอะเบท</t>
  </si>
  <si>
    <t>ใบสั่งซื้อที่ 97/2568</t>
  </si>
  <si>
    <t>ลว. 27 มี.ค.2568</t>
  </si>
  <si>
    <t>จ้างจัดสถานที่เครื่องเสียงพร้อมตกแต่ง</t>
  </si>
  <si>
    <t>นายกิตติคุณ สหรัตนพันธ์</t>
  </si>
  <si>
    <t>ใบสั่งจ้างที่ 48/2568</t>
  </si>
  <si>
    <t>จ้างจัดโต๊ะจีนช้าง</t>
  </si>
  <si>
    <t>นางสาวเนาวรัตน์ แม่เกศินี</t>
  </si>
  <si>
    <t>ใบสั่งจ้างที่ 49/2568</t>
  </si>
  <si>
    <t>จ้างทำป้ายโครงการวันช้างไทย</t>
  </si>
  <si>
    <t>ใบสั่งจ้างที่ 50/2568</t>
  </si>
  <si>
    <t>จ้างทำป้ายโครงการแข่งกีฬา</t>
  </si>
  <si>
    <t>ใบสั่งจ้างที่ 51/2568</t>
  </si>
  <si>
    <t>จ้างซ่อมประตู ร.ร.อนุบาล</t>
  </si>
  <si>
    <t>นายสาวล เรืองทา</t>
  </si>
  <si>
    <t>ใบสั่งจ้างที่ 52/2568</t>
  </si>
  <si>
    <t>จ้างทำป้ายโครงการศึกษาดูงาน</t>
  </si>
  <si>
    <t>ใบสั่งจ้างที่ 53/2568</t>
  </si>
  <si>
    <t>ลว. 24 มี.ค.2568</t>
  </si>
  <si>
    <t>จ้างเปลี่ยนถ่ายน้ำมันเครื่องรถตู้</t>
  </si>
  <si>
    <t>ใบสั่งจ้างที่ 54/2568</t>
  </si>
  <si>
    <t>จ้างซ่อมเครื่องสำรองไฟฟ้า</t>
  </si>
  <si>
    <t>ใบสั่งจ้างที่ 55/2568</t>
  </si>
  <si>
    <t>ใบสั่งจ้างที่ 56/2568</t>
  </si>
  <si>
    <t>ลว. 28 มี.ค.2568</t>
  </si>
  <si>
    <t>จ้างเช่ารถบัสศึกษาดูงาน</t>
  </si>
  <si>
    <t>นายปิยะวัฒน์ ปราณันต์ชนภู</t>
  </si>
  <si>
    <t>ใบสั่งจ้างที่ 57/2568</t>
  </si>
  <si>
    <t>จ้างเปลี่ยนดรั้มเครื่องปริ้น</t>
  </si>
  <si>
    <t>ใบสั่งจ้างที่ 58/2568</t>
  </si>
  <si>
    <t>ลว. 31 มี.ค.2568</t>
  </si>
  <si>
    <t>บริษัท เชียงใหม่เฟรชมิลค์ จำกัด</t>
  </si>
  <si>
    <t>สัญญาซื้อเลขที่ 5/2568</t>
  </si>
  <si>
    <t>ลว. 11 มี.ค.2568</t>
  </si>
  <si>
    <t>จ้างปรับปรุงระบบประปาหมู่บ้าน ม.6</t>
  </si>
  <si>
    <t>สัญญาจ้างเลขที่ 1/2568</t>
  </si>
  <si>
    <t>ก่อสร้างถนน คสล.สายข้างวัดเหนือ ม.3</t>
  </si>
  <si>
    <t>สัญญาจ้างเลขที่ 2/2568</t>
  </si>
  <si>
    <t>บันทึกตกลงจ้างเลขที่ 84/2568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</si>
</sst>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2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43" fontId="5" fillId="0" borderId="0" xfId="1" applyFont="1"/>
    <xf numFmtId="4" fontId="2" fillId="0" borderId="10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wrapText="1"/>
    </xf>
    <xf numFmtId="4" fontId="2" fillId="0" borderId="13" xfId="0" applyNumberFormat="1" applyFont="1" applyBorder="1" applyAlignment="1">
      <alignment horizontal="center" wrapText="1"/>
    </xf>
    <xf numFmtId="4" fontId="2" fillId="0" borderId="13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2" borderId="0" xfId="0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8"/>
  <sheetViews>
    <sheetView tabSelected="1" workbookViewId="0">
      <selection activeCell="I10" sqref="I10:K10"/>
    </sheetView>
  </sheetViews>
  <sheetFormatPr defaultColWidth="9" defaultRowHeight="20.65"/>
  <cols>
    <col min="1" max="1" width="3.1328125" style="1" customWidth="1"/>
    <col min="2" max="2" width="26.86328125" style="2" customWidth="1"/>
    <col min="3" max="3" width="11.19921875" style="2" customWidth="1"/>
    <col min="4" max="4" width="9.73046875" style="2" customWidth="1"/>
    <col min="5" max="5" width="8.73046875" style="1" customWidth="1"/>
    <col min="6" max="6" width="6.86328125" style="2" customWidth="1"/>
    <col min="7" max="7" width="10.265625" style="1" customWidth="1"/>
    <col min="8" max="8" width="3.9296875" style="2" customWidth="1"/>
    <col min="9" max="9" width="8.3984375" style="2" customWidth="1"/>
    <col min="10" max="10" width="10.3984375" style="1" customWidth="1"/>
    <col min="11" max="11" width="4.265625" style="2" customWidth="1"/>
    <col min="12" max="12" width="12" style="1" customWidth="1"/>
    <col min="13" max="13" width="19.73046875" style="53" customWidth="1"/>
    <col min="14" max="18" width="9" style="3"/>
    <col min="19" max="19" width="12.3984375" style="3" customWidth="1"/>
    <col min="20" max="20" width="18.265625" style="3" customWidth="1"/>
    <col min="21" max="21" width="13.53125" style="3" customWidth="1"/>
    <col min="22" max="16384" width="9" style="3"/>
  </cols>
  <sheetData>
    <row r="1" spans="1:13">
      <c r="L1" s="93" t="s">
        <v>0</v>
      </c>
      <c r="M1" s="94"/>
    </row>
    <row r="2" spans="1:13">
      <c r="A2" s="95" t="s">
        <v>48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>
      <c r="A4" s="95" t="s">
        <v>49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>
      <c r="A5" s="5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88" t="s">
        <v>7</v>
      </c>
      <c r="G5" s="89"/>
      <c r="H5" s="90"/>
      <c r="I5" s="88" t="s">
        <v>8</v>
      </c>
      <c r="J5" s="89"/>
      <c r="K5" s="90"/>
      <c r="L5" s="5" t="s">
        <v>9</v>
      </c>
      <c r="M5" s="7" t="s">
        <v>10</v>
      </c>
    </row>
    <row r="6" spans="1:13">
      <c r="A6" s="8" t="s">
        <v>11</v>
      </c>
      <c r="B6" s="8"/>
      <c r="C6" s="4" t="s">
        <v>12</v>
      </c>
      <c r="D6" s="8"/>
      <c r="E6" s="4"/>
      <c r="F6" s="82" t="s">
        <v>13</v>
      </c>
      <c r="G6" s="83"/>
      <c r="H6" s="84"/>
      <c r="I6" s="82" t="s">
        <v>14</v>
      </c>
      <c r="J6" s="83"/>
      <c r="K6" s="84"/>
      <c r="L6" s="8" t="s">
        <v>15</v>
      </c>
      <c r="M6" s="9" t="s">
        <v>16</v>
      </c>
    </row>
    <row r="7" spans="1:13">
      <c r="A7" s="10"/>
      <c r="B7" s="10"/>
      <c r="C7" s="11"/>
      <c r="D7" s="10"/>
      <c r="E7" s="11"/>
      <c r="F7" s="85"/>
      <c r="G7" s="86"/>
      <c r="H7" s="87"/>
      <c r="I7" s="85"/>
      <c r="J7" s="86"/>
      <c r="K7" s="87"/>
      <c r="L7" s="10"/>
      <c r="M7" s="12" t="s">
        <v>17</v>
      </c>
    </row>
    <row r="8" spans="1:13" ht="18.75" customHeight="1">
      <c r="A8" s="13">
        <v>1</v>
      </c>
      <c r="B8" s="14" t="s">
        <v>50</v>
      </c>
      <c r="C8" s="15">
        <v>13000</v>
      </c>
      <c r="D8" s="16">
        <f t="shared" ref="D8:D12" si="0">C8</f>
        <v>13000</v>
      </c>
      <c r="E8" s="28" t="s">
        <v>18</v>
      </c>
      <c r="F8" s="78" t="s">
        <v>28</v>
      </c>
      <c r="G8" s="79"/>
      <c r="H8" s="80"/>
      <c r="I8" s="79" t="str">
        <f t="shared" ref="I8:I12" si="1">F8</f>
        <v>บจก.เอพีเอส อินเตอร์ริช</v>
      </c>
      <c r="J8" s="79"/>
      <c r="K8" s="79"/>
      <c r="L8" s="17" t="s">
        <v>19</v>
      </c>
      <c r="M8" s="13" t="s">
        <v>51</v>
      </c>
    </row>
    <row r="9" spans="1:13">
      <c r="A9" s="27"/>
      <c r="B9" s="19"/>
      <c r="D9" s="20"/>
      <c r="F9" s="22" t="s">
        <v>20</v>
      </c>
      <c r="G9" s="59">
        <f t="shared" ref="G9:G13" si="2">C8</f>
        <v>13000</v>
      </c>
      <c r="H9" s="24" t="s">
        <v>21</v>
      </c>
      <c r="I9" s="25" t="s">
        <v>22</v>
      </c>
      <c r="J9" s="60">
        <f>G9</f>
        <v>13000</v>
      </c>
      <c r="K9" s="2" t="s">
        <v>21</v>
      </c>
      <c r="L9" s="26"/>
      <c r="M9" s="27" t="s">
        <v>52</v>
      </c>
    </row>
    <row r="10" spans="1:13" ht="18.75" customHeight="1">
      <c r="A10" s="13">
        <v>2</v>
      </c>
      <c r="B10" s="14" t="s">
        <v>53</v>
      </c>
      <c r="C10" s="15">
        <v>18200</v>
      </c>
      <c r="D10" s="16">
        <f t="shared" si="0"/>
        <v>18200</v>
      </c>
      <c r="E10" s="28" t="s">
        <v>18</v>
      </c>
      <c r="F10" s="78" t="s">
        <v>28</v>
      </c>
      <c r="G10" s="79"/>
      <c r="H10" s="80"/>
      <c r="I10" s="68" t="str">
        <f t="shared" si="1"/>
        <v>บจก.เอพีเอส อินเตอร์ริช</v>
      </c>
      <c r="J10" s="68"/>
      <c r="K10" s="68"/>
      <c r="L10" s="17" t="s">
        <v>19</v>
      </c>
      <c r="M10" s="13" t="s">
        <v>54</v>
      </c>
    </row>
    <row r="11" spans="1:13">
      <c r="A11" s="18"/>
      <c r="B11" s="46"/>
      <c r="C11" s="23"/>
      <c r="D11" s="30"/>
      <c r="E11" s="21"/>
      <c r="F11" s="31" t="s">
        <v>20</v>
      </c>
      <c r="G11" s="59">
        <f t="shared" si="2"/>
        <v>18200</v>
      </c>
      <c r="H11" s="32" t="s">
        <v>21</v>
      </c>
      <c r="I11" s="33" t="s">
        <v>22</v>
      </c>
      <c r="J11" s="61">
        <f>C10</f>
        <v>18200</v>
      </c>
      <c r="K11" s="34" t="s">
        <v>21</v>
      </c>
      <c r="L11" s="35"/>
      <c r="M11" s="27" t="s">
        <v>52</v>
      </c>
    </row>
    <row r="12" spans="1:13" ht="18.75" customHeight="1">
      <c r="A12" s="13">
        <v>3</v>
      </c>
      <c r="B12" s="14" t="s">
        <v>23</v>
      </c>
      <c r="C12" s="15">
        <v>800</v>
      </c>
      <c r="D12" s="16">
        <f t="shared" si="0"/>
        <v>800</v>
      </c>
      <c r="E12" s="28" t="s">
        <v>18</v>
      </c>
      <c r="F12" s="67" t="s">
        <v>24</v>
      </c>
      <c r="G12" s="68"/>
      <c r="H12" s="69"/>
      <c r="I12" s="68" t="str">
        <f t="shared" si="1"/>
        <v>โรงงานน้ำดื่มคนพิการ</v>
      </c>
      <c r="J12" s="68"/>
      <c r="K12" s="68"/>
      <c r="L12" s="17" t="s">
        <v>19</v>
      </c>
      <c r="M12" s="13" t="s">
        <v>55</v>
      </c>
    </row>
    <row r="13" spans="1:13">
      <c r="A13" s="18"/>
      <c r="B13" s="19"/>
      <c r="C13" s="23"/>
      <c r="D13" s="30"/>
      <c r="E13" s="21"/>
      <c r="F13" s="31" t="s">
        <v>20</v>
      </c>
      <c r="G13" s="59">
        <f t="shared" si="2"/>
        <v>800</v>
      </c>
      <c r="H13" s="32" t="s">
        <v>21</v>
      </c>
      <c r="I13" s="33" t="s">
        <v>22</v>
      </c>
      <c r="J13" s="61">
        <f>C12</f>
        <v>800</v>
      </c>
      <c r="K13" s="34" t="s">
        <v>21</v>
      </c>
      <c r="L13" s="35"/>
      <c r="M13" s="27" t="s">
        <v>52</v>
      </c>
    </row>
    <row r="14" spans="1:13" ht="18.75" customHeight="1">
      <c r="A14" s="13">
        <v>4</v>
      </c>
      <c r="B14" s="14" t="s">
        <v>23</v>
      </c>
      <c r="C14" s="15">
        <v>600</v>
      </c>
      <c r="D14" s="16">
        <f t="shared" ref="D14:D18" si="3">C14</f>
        <v>600</v>
      </c>
      <c r="E14" s="28" t="s">
        <v>18</v>
      </c>
      <c r="F14" s="73" t="s">
        <v>24</v>
      </c>
      <c r="G14" s="74"/>
      <c r="H14" s="75"/>
      <c r="I14" s="79" t="str">
        <f t="shared" ref="I14:I18" si="4">F14</f>
        <v>โรงงานน้ำดื่มคนพิการ</v>
      </c>
      <c r="J14" s="79"/>
      <c r="K14" s="79"/>
      <c r="L14" s="17" t="s">
        <v>19</v>
      </c>
      <c r="M14" s="13" t="s">
        <v>56</v>
      </c>
    </row>
    <row r="15" spans="1:13">
      <c r="A15" s="27"/>
      <c r="B15" s="46"/>
      <c r="D15" s="20"/>
      <c r="F15" s="22" t="s">
        <v>20</v>
      </c>
      <c r="G15" s="62">
        <f t="shared" ref="G15:G19" si="5">C14</f>
        <v>600</v>
      </c>
      <c r="H15" s="24" t="s">
        <v>21</v>
      </c>
      <c r="I15" s="25" t="s">
        <v>22</v>
      </c>
      <c r="J15" s="60">
        <f>G15</f>
        <v>600</v>
      </c>
      <c r="K15" s="2" t="s">
        <v>21</v>
      </c>
      <c r="L15" s="26"/>
      <c r="M15" s="27" t="s">
        <v>52</v>
      </c>
    </row>
    <row r="16" spans="1:13" ht="18.75" customHeight="1">
      <c r="A16" s="17">
        <v>5</v>
      </c>
      <c r="B16" s="37" t="s">
        <v>26</v>
      </c>
      <c r="C16" s="15">
        <v>1080</v>
      </c>
      <c r="D16" s="16">
        <f t="shared" si="3"/>
        <v>1080</v>
      </c>
      <c r="E16" s="28" t="s">
        <v>18</v>
      </c>
      <c r="F16" s="78" t="s">
        <v>28</v>
      </c>
      <c r="G16" s="79"/>
      <c r="H16" s="80"/>
      <c r="I16" s="81" t="str">
        <f t="shared" si="4"/>
        <v>บจก.เอพีเอส อินเตอร์ริช</v>
      </c>
      <c r="J16" s="68"/>
      <c r="K16" s="68"/>
      <c r="L16" s="17" t="s">
        <v>19</v>
      </c>
      <c r="M16" s="13" t="s">
        <v>57</v>
      </c>
    </row>
    <row r="17" spans="1:21">
      <c r="A17" s="26"/>
      <c r="B17" s="20"/>
      <c r="D17" s="20"/>
      <c r="F17" s="22" t="s">
        <v>20</v>
      </c>
      <c r="G17" s="62">
        <f t="shared" si="5"/>
        <v>1080</v>
      </c>
      <c r="H17" s="24" t="s">
        <v>21</v>
      </c>
      <c r="I17" s="25" t="s">
        <v>22</v>
      </c>
      <c r="J17" s="60">
        <f>C16</f>
        <v>1080</v>
      </c>
      <c r="K17" s="2" t="s">
        <v>21</v>
      </c>
      <c r="L17" s="26"/>
      <c r="M17" s="27" t="s">
        <v>52</v>
      </c>
    </row>
    <row r="18" spans="1:21" ht="18.75" customHeight="1">
      <c r="A18" s="17">
        <v>6</v>
      </c>
      <c r="B18" s="37" t="s">
        <v>35</v>
      </c>
      <c r="C18" s="15">
        <v>1151.7</v>
      </c>
      <c r="D18" s="16">
        <f t="shared" si="3"/>
        <v>1151.7</v>
      </c>
      <c r="E18" s="28" t="s">
        <v>18</v>
      </c>
      <c r="F18" s="78" t="s">
        <v>31</v>
      </c>
      <c r="G18" s="79"/>
      <c r="H18" s="80"/>
      <c r="I18" s="68" t="str">
        <f t="shared" si="4"/>
        <v>ร้านพบพระบริการ</v>
      </c>
      <c r="J18" s="68"/>
      <c r="K18" s="68"/>
      <c r="L18" s="17" t="s">
        <v>19</v>
      </c>
      <c r="M18" s="13" t="s">
        <v>58</v>
      </c>
    </row>
    <row r="19" spans="1:21">
      <c r="A19" s="43"/>
      <c r="B19" s="38"/>
      <c r="C19" s="39"/>
      <c r="D19" s="38"/>
      <c r="E19" s="54"/>
      <c r="F19" s="40" t="s">
        <v>20</v>
      </c>
      <c r="G19" s="63">
        <f t="shared" si="5"/>
        <v>1151.7</v>
      </c>
      <c r="H19" s="41" t="s">
        <v>21</v>
      </c>
      <c r="I19" s="42" t="s">
        <v>22</v>
      </c>
      <c r="J19" s="64">
        <f>G19</f>
        <v>1151.7</v>
      </c>
      <c r="K19" s="39" t="s">
        <v>21</v>
      </c>
      <c r="L19" s="43"/>
      <c r="M19" s="27" t="s">
        <v>59</v>
      </c>
    </row>
    <row r="20" spans="1:21" ht="18.75" customHeight="1">
      <c r="A20" s="26">
        <v>7</v>
      </c>
      <c r="B20" s="37" t="s">
        <v>26</v>
      </c>
      <c r="C20" s="36">
        <v>19198</v>
      </c>
      <c r="D20" s="45">
        <f t="shared" ref="D20:D24" si="6">C20</f>
        <v>19198</v>
      </c>
      <c r="E20" s="1" t="s">
        <v>18</v>
      </c>
      <c r="F20" s="70" t="s">
        <v>25</v>
      </c>
      <c r="G20" s="71"/>
      <c r="H20" s="72"/>
      <c r="I20" s="76" t="str">
        <f t="shared" ref="I20:I24" si="7">F20</f>
        <v>หจก.จิรวัฒน์พบพระการค้า</v>
      </c>
      <c r="J20" s="77"/>
      <c r="K20" s="77"/>
      <c r="L20" s="26" t="s">
        <v>19</v>
      </c>
      <c r="M20" s="65" t="s">
        <v>60</v>
      </c>
    </row>
    <row r="21" spans="1:21">
      <c r="A21" s="35"/>
      <c r="B21" s="46"/>
      <c r="C21" s="34"/>
      <c r="D21" s="46"/>
      <c r="E21" s="21"/>
      <c r="F21" s="31" t="s">
        <v>20</v>
      </c>
      <c r="G21" s="59">
        <f t="shared" ref="G21:G25" si="8">C20</f>
        <v>19198</v>
      </c>
      <c r="H21" s="32" t="s">
        <v>21</v>
      </c>
      <c r="I21" s="33" t="s">
        <v>22</v>
      </c>
      <c r="J21" s="61">
        <f t="shared" ref="J21:J25" si="9">C20</f>
        <v>19198</v>
      </c>
      <c r="K21" s="34" t="s">
        <v>21</v>
      </c>
      <c r="L21" s="35"/>
      <c r="M21" s="27" t="s">
        <v>61</v>
      </c>
    </row>
    <row r="22" spans="1:21">
      <c r="A22" s="17">
        <v>8</v>
      </c>
      <c r="B22" s="37" t="s">
        <v>62</v>
      </c>
      <c r="C22" s="36">
        <v>3175</v>
      </c>
      <c r="D22" s="45">
        <f t="shared" si="6"/>
        <v>3175</v>
      </c>
      <c r="E22" s="1" t="s">
        <v>18</v>
      </c>
      <c r="F22" s="73" t="s">
        <v>33</v>
      </c>
      <c r="G22" s="74"/>
      <c r="H22" s="75"/>
      <c r="I22" s="76" t="str">
        <f t="shared" si="7"/>
        <v>ร้านเมกะตาลกิ๊ฟช็อป</v>
      </c>
      <c r="J22" s="77"/>
      <c r="K22" s="77"/>
      <c r="L22" s="26" t="s">
        <v>19</v>
      </c>
      <c r="M22" s="65" t="s">
        <v>63</v>
      </c>
    </row>
    <row r="23" spans="1:21">
      <c r="A23" s="35"/>
      <c r="B23" s="46"/>
      <c r="C23" s="34"/>
      <c r="D23" s="46"/>
      <c r="E23" s="21"/>
      <c r="F23" s="31" t="s">
        <v>20</v>
      </c>
      <c r="G23" s="59">
        <f t="shared" si="8"/>
        <v>3175</v>
      </c>
      <c r="H23" s="32" t="s">
        <v>21</v>
      </c>
      <c r="I23" s="33" t="s">
        <v>22</v>
      </c>
      <c r="J23" s="61">
        <f t="shared" si="9"/>
        <v>3175</v>
      </c>
      <c r="K23" s="34" t="s">
        <v>21</v>
      </c>
      <c r="L23" s="35"/>
      <c r="M23" s="27" t="s">
        <v>64</v>
      </c>
    </row>
    <row r="24" spans="1:21" ht="22.5" customHeight="1">
      <c r="A24" s="17">
        <v>9</v>
      </c>
      <c r="B24" s="37" t="s">
        <v>65</v>
      </c>
      <c r="C24" s="36">
        <v>58590</v>
      </c>
      <c r="D24" s="45">
        <f t="shared" si="6"/>
        <v>58590</v>
      </c>
      <c r="E24" s="1" t="s">
        <v>18</v>
      </c>
      <c r="F24" s="73" t="s">
        <v>66</v>
      </c>
      <c r="G24" s="74"/>
      <c r="H24" s="75"/>
      <c r="I24" s="76" t="str">
        <f t="shared" si="7"/>
        <v>ร้าน เค เอ สปอร์ต</v>
      </c>
      <c r="J24" s="77"/>
      <c r="K24" s="77"/>
      <c r="L24" s="26" t="s">
        <v>19</v>
      </c>
      <c r="M24" s="65" t="s">
        <v>67</v>
      </c>
      <c r="S24" s="66"/>
      <c r="T24" s="66"/>
      <c r="U24" s="66"/>
    </row>
    <row r="25" spans="1:21">
      <c r="A25" s="35"/>
      <c r="B25" s="46"/>
      <c r="C25" s="34"/>
      <c r="D25" s="46"/>
      <c r="E25" s="21"/>
      <c r="F25" s="31" t="s">
        <v>20</v>
      </c>
      <c r="G25" s="59">
        <f t="shared" si="8"/>
        <v>58590</v>
      </c>
      <c r="H25" s="32" t="s">
        <v>21</v>
      </c>
      <c r="I25" s="33" t="s">
        <v>22</v>
      </c>
      <c r="J25" s="61">
        <f t="shared" si="9"/>
        <v>58590</v>
      </c>
      <c r="K25" s="34" t="s">
        <v>21</v>
      </c>
      <c r="L25" s="35"/>
      <c r="M25" s="27" t="s">
        <v>64</v>
      </c>
    </row>
    <row r="26" spans="1:21">
      <c r="A26" s="17">
        <v>10</v>
      </c>
      <c r="B26" s="37" t="s">
        <v>68</v>
      </c>
      <c r="C26" s="36">
        <v>6880</v>
      </c>
      <c r="D26" s="45">
        <f t="shared" ref="D26:D30" si="10">C26</f>
        <v>6880</v>
      </c>
      <c r="E26" s="1" t="s">
        <v>18</v>
      </c>
      <c r="F26" s="73" t="s">
        <v>33</v>
      </c>
      <c r="G26" s="74"/>
      <c r="H26" s="75"/>
      <c r="I26" s="76" t="str">
        <f t="shared" ref="I26:I30" si="11">F26</f>
        <v>ร้านเมกะตาลกิ๊ฟช็อป</v>
      </c>
      <c r="J26" s="77"/>
      <c r="K26" s="77"/>
      <c r="L26" s="26" t="s">
        <v>19</v>
      </c>
      <c r="M26" s="65" t="s">
        <v>69</v>
      </c>
    </row>
    <row r="27" spans="1:21" ht="18.75" customHeight="1">
      <c r="A27" s="35"/>
      <c r="B27" s="46"/>
      <c r="C27" s="34"/>
      <c r="D27" s="46"/>
      <c r="E27" s="21"/>
      <c r="F27" s="31" t="s">
        <v>20</v>
      </c>
      <c r="G27" s="59">
        <f t="shared" ref="G27:G31" si="12">C26</f>
        <v>6880</v>
      </c>
      <c r="H27" s="32" t="s">
        <v>21</v>
      </c>
      <c r="I27" s="33" t="s">
        <v>22</v>
      </c>
      <c r="J27" s="61">
        <f t="shared" ref="J27:J31" si="13">C26</f>
        <v>6880</v>
      </c>
      <c r="K27" s="34" t="s">
        <v>21</v>
      </c>
      <c r="L27" s="35"/>
      <c r="M27" s="27" t="s">
        <v>64</v>
      </c>
    </row>
    <row r="28" spans="1:21">
      <c r="A28" s="17">
        <v>11</v>
      </c>
      <c r="B28" s="37" t="s">
        <v>70</v>
      </c>
      <c r="C28" s="47">
        <v>17730</v>
      </c>
      <c r="D28" s="48">
        <f t="shared" si="10"/>
        <v>17730</v>
      </c>
      <c r="E28" s="13" t="s">
        <v>18</v>
      </c>
      <c r="F28" s="70" t="s">
        <v>33</v>
      </c>
      <c r="G28" s="71"/>
      <c r="H28" s="72"/>
      <c r="I28" s="70" t="str">
        <f t="shared" si="11"/>
        <v>ร้านเมกะตาลกิ๊ฟช็อป</v>
      </c>
      <c r="J28" s="71"/>
      <c r="K28" s="72"/>
      <c r="L28" s="17" t="s">
        <v>19</v>
      </c>
      <c r="M28" s="65" t="s">
        <v>71</v>
      </c>
    </row>
    <row r="29" spans="1:21">
      <c r="A29" s="35"/>
      <c r="B29" s="46"/>
      <c r="C29" s="49"/>
      <c r="D29" s="50"/>
      <c r="E29" s="18"/>
      <c r="F29" s="31" t="s">
        <v>20</v>
      </c>
      <c r="G29" s="59">
        <f t="shared" si="12"/>
        <v>17730</v>
      </c>
      <c r="H29" s="51" t="s">
        <v>21</v>
      </c>
      <c r="I29" s="52" t="s">
        <v>22</v>
      </c>
      <c r="J29" s="61">
        <f t="shared" si="13"/>
        <v>17730</v>
      </c>
      <c r="K29" s="29" t="s">
        <v>21</v>
      </c>
      <c r="L29" s="35"/>
      <c r="M29" s="27" t="s">
        <v>64</v>
      </c>
    </row>
    <row r="30" spans="1:21">
      <c r="A30" s="17">
        <v>12</v>
      </c>
      <c r="B30" s="37" t="s">
        <v>72</v>
      </c>
      <c r="C30" s="47">
        <v>15915</v>
      </c>
      <c r="D30" s="48">
        <f t="shared" si="10"/>
        <v>15915</v>
      </c>
      <c r="E30" s="13" t="s">
        <v>18</v>
      </c>
      <c r="F30" s="70" t="s">
        <v>40</v>
      </c>
      <c r="G30" s="71"/>
      <c r="H30" s="72"/>
      <c r="I30" s="70" t="str">
        <f t="shared" si="11"/>
        <v>บจก.ธนาอนันต์</v>
      </c>
      <c r="J30" s="71"/>
      <c r="K30" s="72"/>
      <c r="L30" s="17" t="s">
        <v>19</v>
      </c>
      <c r="M30" s="65" t="s">
        <v>73</v>
      </c>
    </row>
    <row r="31" spans="1:21">
      <c r="A31" s="35"/>
      <c r="B31" s="46"/>
      <c r="C31" s="49"/>
      <c r="D31" s="50"/>
      <c r="E31" s="18"/>
      <c r="F31" s="31" t="s">
        <v>20</v>
      </c>
      <c r="G31" s="59">
        <f t="shared" si="12"/>
        <v>15915</v>
      </c>
      <c r="H31" s="51" t="s">
        <v>21</v>
      </c>
      <c r="I31" s="52" t="s">
        <v>22</v>
      </c>
      <c r="J31" s="61">
        <f t="shared" si="13"/>
        <v>15915</v>
      </c>
      <c r="K31" s="29" t="s">
        <v>21</v>
      </c>
      <c r="L31" s="35"/>
      <c r="M31" s="27" t="s">
        <v>64</v>
      </c>
    </row>
    <row r="32" spans="1:21">
      <c r="A32" s="13">
        <v>13</v>
      </c>
      <c r="B32" s="37" t="s">
        <v>72</v>
      </c>
      <c r="C32" s="15">
        <v>11390</v>
      </c>
      <c r="D32" s="16">
        <f t="shared" ref="D32:D36" si="14">C32</f>
        <v>11390</v>
      </c>
      <c r="E32" s="28" t="s">
        <v>18</v>
      </c>
      <c r="F32" s="70" t="s">
        <v>28</v>
      </c>
      <c r="G32" s="71"/>
      <c r="H32" s="72"/>
      <c r="I32" s="68" t="str">
        <f t="shared" ref="I32:I36" si="15">F32</f>
        <v>บจก.เอพีเอส อินเตอร์ริช</v>
      </c>
      <c r="J32" s="68"/>
      <c r="K32" s="68"/>
      <c r="L32" s="17" t="s">
        <v>19</v>
      </c>
      <c r="M32" s="65" t="s">
        <v>74</v>
      </c>
    </row>
    <row r="33" spans="1:13" ht="18.75" customHeight="1">
      <c r="A33" s="18"/>
      <c r="B33" s="46"/>
      <c r="C33" s="23"/>
      <c r="D33" s="30"/>
      <c r="E33" s="21"/>
      <c r="F33" s="31" t="s">
        <v>20</v>
      </c>
      <c r="G33" s="59">
        <f t="shared" ref="G33:G37" si="16">C32</f>
        <v>11390</v>
      </c>
      <c r="H33" s="32" t="s">
        <v>21</v>
      </c>
      <c r="I33" s="33" t="s">
        <v>22</v>
      </c>
      <c r="J33" s="61">
        <f t="shared" ref="J33:J37" si="17">C32</f>
        <v>11390</v>
      </c>
      <c r="K33" s="34" t="s">
        <v>21</v>
      </c>
      <c r="L33" s="35"/>
      <c r="M33" s="27" t="s">
        <v>64</v>
      </c>
    </row>
    <row r="34" spans="1:13">
      <c r="A34" s="17">
        <v>14</v>
      </c>
      <c r="B34" s="55" t="s">
        <v>75</v>
      </c>
      <c r="C34" s="15">
        <v>3660.4</v>
      </c>
      <c r="D34" s="16">
        <f t="shared" si="14"/>
        <v>3660.4</v>
      </c>
      <c r="E34" s="28" t="s">
        <v>18</v>
      </c>
      <c r="F34" s="67" t="s">
        <v>31</v>
      </c>
      <c r="G34" s="68"/>
      <c r="H34" s="69"/>
      <c r="I34" s="68" t="str">
        <f t="shared" si="15"/>
        <v>ร้านพบพระบริการ</v>
      </c>
      <c r="J34" s="68"/>
      <c r="K34" s="68"/>
      <c r="L34" s="13" t="s">
        <v>19</v>
      </c>
      <c r="M34" s="65" t="s">
        <v>76</v>
      </c>
    </row>
    <row r="35" spans="1:13" ht="18.75" customHeight="1">
      <c r="A35" s="35"/>
      <c r="B35" s="56"/>
      <c r="C35" s="23"/>
      <c r="D35" s="30"/>
      <c r="E35" s="21"/>
      <c r="F35" s="31" t="s">
        <v>20</v>
      </c>
      <c r="G35" s="59">
        <f t="shared" si="16"/>
        <v>3660.4</v>
      </c>
      <c r="H35" s="32" t="s">
        <v>21</v>
      </c>
      <c r="I35" s="33" t="s">
        <v>22</v>
      </c>
      <c r="J35" s="61">
        <f t="shared" si="17"/>
        <v>3660.4</v>
      </c>
      <c r="K35" s="34" t="s">
        <v>21</v>
      </c>
      <c r="L35" s="18"/>
      <c r="M35" s="27" t="s">
        <v>64</v>
      </c>
    </row>
    <row r="36" spans="1:13">
      <c r="A36" s="17">
        <v>15</v>
      </c>
      <c r="B36" s="55" t="s">
        <v>77</v>
      </c>
      <c r="C36" s="15">
        <v>31900</v>
      </c>
      <c r="D36" s="16">
        <f t="shared" si="14"/>
        <v>31900</v>
      </c>
      <c r="E36" s="28" t="s">
        <v>18</v>
      </c>
      <c r="F36" s="67" t="s">
        <v>45</v>
      </c>
      <c r="G36" s="68"/>
      <c r="H36" s="69"/>
      <c r="I36" s="67" t="str">
        <f t="shared" si="15"/>
        <v>ร้านศักดิ์ศิลาการค้า</v>
      </c>
      <c r="J36" s="68"/>
      <c r="K36" s="69"/>
      <c r="L36" s="13" t="s">
        <v>19</v>
      </c>
      <c r="M36" s="65" t="s">
        <v>78</v>
      </c>
    </row>
    <row r="37" spans="1:13" ht="18.75" customHeight="1">
      <c r="A37" s="35"/>
      <c r="B37" s="56"/>
      <c r="C37" s="23"/>
      <c r="D37" s="30"/>
      <c r="E37" s="21"/>
      <c r="F37" s="31" t="s">
        <v>20</v>
      </c>
      <c r="G37" s="59">
        <f t="shared" si="16"/>
        <v>31900</v>
      </c>
      <c r="H37" s="32" t="s">
        <v>21</v>
      </c>
      <c r="I37" s="33" t="s">
        <v>22</v>
      </c>
      <c r="J37" s="61">
        <f t="shared" si="17"/>
        <v>31900</v>
      </c>
      <c r="K37" s="34" t="s">
        <v>21</v>
      </c>
      <c r="L37" s="18"/>
      <c r="M37" s="27" t="s">
        <v>79</v>
      </c>
    </row>
    <row r="38" spans="1:13">
      <c r="A38" s="17">
        <v>16</v>
      </c>
      <c r="B38" s="37" t="s">
        <v>32</v>
      </c>
      <c r="C38" s="15">
        <v>2215</v>
      </c>
      <c r="D38" s="16">
        <f t="shared" ref="D38:D42" si="18">C38</f>
        <v>2215</v>
      </c>
      <c r="E38" s="28" t="s">
        <v>18</v>
      </c>
      <c r="F38" s="78" t="s">
        <v>28</v>
      </c>
      <c r="G38" s="79"/>
      <c r="H38" s="80"/>
      <c r="I38" s="81" t="str">
        <f t="shared" ref="I38:I42" si="19">F38</f>
        <v>บจก.เอพีเอส อินเตอร์ริช</v>
      </c>
      <c r="J38" s="68"/>
      <c r="K38" s="68"/>
      <c r="L38" s="17" t="s">
        <v>19</v>
      </c>
      <c r="M38" s="65" t="s">
        <v>80</v>
      </c>
    </row>
    <row r="39" spans="1:13" ht="18.75" customHeight="1">
      <c r="A39" s="35"/>
      <c r="B39" s="46"/>
      <c r="C39" s="34"/>
      <c r="D39" s="46"/>
      <c r="E39" s="21"/>
      <c r="F39" s="31" t="s">
        <v>20</v>
      </c>
      <c r="G39" s="59">
        <f t="shared" ref="G39:G43" si="20">C38</f>
        <v>2215</v>
      </c>
      <c r="H39" s="32" t="s">
        <v>21</v>
      </c>
      <c r="I39" s="33" t="s">
        <v>22</v>
      </c>
      <c r="J39" s="61">
        <f t="shared" ref="J39:J43" si="21">C38</f>
        <v>2215</v>
      </c>
      <c r="K39" s="34" t="s">
        <v>21</v>
      </c>
      <c r="L39" s="35"/>
      <c r="M39" s="27" t="s">
        <v>81</v>
      </c>
    </row>
    <row r="40" spans="1:13">
      <c r="A40" s="17">
        <v>17</v>
      </c>
      <c r="B40" s="37" t="s">
        <v>72</v>
      </c>
      <c r="C40" s="15">
        <v>23232</v>
      </c>
      <c r="D40" s="16">
        <f t="shared" si="18"/>
        <v>23232</v>
      </c>
      <c r="E40" s="28" t="s">
        <v>18</v>
      </c>
      <c r="F40" s="67" t="s">
        <v>28</v>
      </c>
      <c r="G40" s="68"/>
      <c r="H40" s="69"/>
      <c r="I40" s="67" t="str">
        <f t="shared" si="19"/>
        <v>บจก.เอพีเอส อินเตอร์ริช</v>
      </c>
      <c r="J40" s="68"/>
      <c r="K40" s="69"/>
      <c r="L40" s="13" t="s">
        <v>19</v>
      </c>
      <c r="M40" s="65" t="s">
        <v>82</v>
      </c>
    </row>
    <row r="41" spans="1:13" ht="18.75" customHeight="1">
      <c r="A41" s="35"/>
      <c r="B41" s="56"/>
      <c r="C41" s="23"/>
      <c r="D41" s="30"/>
      <c r="E41" s="21"/>
      <c r="F41" s="31" t="s">
        <v>20</v>
      </c>
      <c r="G41" s="59">
        <f t="shared" si="20"/>
        <v>23232</v>
      </c>
      <c r="H41" s="32" t="s">
        <v>21</v>
      </c>
      <c r="I41" s="33" t="s">
        <v>22</v>
      </c>
      <c r="J41" s="61">
        <f t="shared" si="21"/>
        <v>23232</v>
      </c>
      <c r="K41" s="34" t="s">
        <v>21</v>
      </c>
      <c r="L41" s="18"/>
      <c r="M41" s="27" t="s">
        <v>81</v>
      </c>
    </row>
    <row r="42" spans="1:13">
      <c r="A42" s="17">
        <v>18</v>
      </c>
      <c r="B42" s="55" t="s">
        <v>83</v>
      </c>
      <c r="C42" s="15">
        <v>493950</v>
      </c>
      <c r="D42" s="16">
        <f t="shared" si="18"/>
        <v>493950</v>
      </c>
      <c r="E42" s="28" t="s">
        <v>18</v>
      </c>
      <c r="F42" s="67" t="s">
        <v>47</v>
      </c>
      <c r="G42" s="68"/>
      <c r="H42" s="69"/>
      <c r="I42" s="67" t="str">
        <f t="shared" si="19"/>
        <v>ร้าน ต.พาณิชย์การไฟฟ้า</v>
      </c>
      <c r="J42" s="68"/>
      <c r="K42" s="69"/>
      <c r="L42" s="13" t="s">
        <v>19</v>
      </c>
      <c r="M42" s="65" t="s">
        <v>84</v>
      </c>
    </row>
    <row r="43" spans="1:13">
      <c r="A43" s="35"/>
      <c r="B43" s="56"/>
      <c r="C43" s="23"/>
      <c r="D43" s="30"/>
      <c r="E43" s="21"/>
      <c r="F43" s="31" t="s">
        <v>20</v>
      </c>
      <c r="G43" s="59">
        <f t="shared" si="20"/>
        <v>493950</v>
      </c>
      <c r="H43" s="32" t="s">
        <v>21</v>
      </c>
      <c r="I43" s="33" t="s">
        <v>22</v>
      </c>
      <c r="J43" s="61">
        <f t="shared" si="21"/>
        <v>493950</v>
      </c>
      <c r="K43" s="34" t="s">
        <v>21</v>
      </c>
      <c r="L43" s="18"/>
      <c r="M43" s="27" t="s">
        <v>81</v>
      </c>
    </row>
    <row r="44" spans="1:13">
      <c r="A44" s="17">
        <v>19</v>
      </c>
      <c r="B44" s="55" t="s">
        <v>85</v>
      </c>
      <c r="C44" s="15">
        <v>6000</v>
      </c>
      <c r="D44" s="16">
        <f t="shared" ref="D44:D48" si="22">C44</f>
        <v>6000</v>
      </c>
      <c r="E44" s="28" t="s">
        <v>18</v>
      </c>
      <c r="F44" s="78" t="s">
        <v>28</v>
      </c>
      <c r="G44" s="79"/>
      <c r="H44" s="80"/>
      <c r="I44" s="91" t="str">
        <f t="shared" ref="I44:I48" si="23">F44</f>
        <v>บจก.เอพีเอส อินเตอร์ริช</v>
      </c>
      <c r="J44" s="81"/>
      <c r="K44" s="92"/>
      <c r="L44" s="17" t="s">
        <v>19</v>
      </c>
      <c r="M44" s="65" t="s">
        <v>86</v>
      </c>
    </row>
    <row r="45" spans="1:13">
      <c r="A45" s="35"/>
      <c r="B45" s="46"/>
      <c r="C45" s="34"/>
      <c r="D45" s="46"/>
      <c r="E45" s="21"/>
      <c r="F45" s="31" t="s">
        <v>20</v>
      </c>
      <c r="G45" s="59">
        <f t="shared" ref="G45:G49" si="24">C44</f>
        <v>6000</v>
      </c>
      <c r="H45" s="32" t="s">
        <v>21</v>
      </c>
      <c r="I45" s="33" t="s">
        <v>22</v>
      </c>
      <c r="J45" s="61">
        <f t="shared" ref="J45:J49" si="25">C44</f>
        <v>6000</v>
      </c>
      <c r="K45" s="34" t="s">
        <v>21</v>
      </c>
      <c r="L45" s="35"/>
      <c r="M45" s="27" t="s">
        <v>87</v>
      </c>
    </row>
    <row r="46" spans="1:13">
      <c r="A46" s="17">
        <v>20</v>
      </c>
      <c r="B46" s="55" t="s">
        <v>88</v>
      </c>
      <c r="C46" s="15">
        <v>44800</v>
      </c>
      <c r="D46" s="16">
        <f t="shared" si="22"/>
        <v>44800</v>
      </c>
      <c r="E46" s="28" t="s">
        <v>18</v>
      </c>
      <c r="F46" s="67" t="s">
        <v>36</v>
      </c>
      <c r="G46" s="68"/>
      <c r="H46" s="69"/>
      <c r="I46" s="67" t="str">
        <f t="shared" si="23"/>
        <v>ร้านรุ่งทิพย์</v>
      </c>
      <c r="J46" s="68"/>
      <c r="K46" s="69"/>
      <c r="L46" s="13" t="s">
        <v>19</v>
      </c>
      <c r="M46" s="65" t="s">
        <v>89</v>
      </c>
    </row>
    <row r="47" spans="1:13">
      <c r="A47" s="35"/>
      <c r="B47" s="56"/>
      <c r="C47" s="23"/>
      <c r="D47" s="30"/>
      <c r="E47" s="21"/>
      <c r="F47" s="31" t="s">
        <v>20</v>
      </c>
      <c r="G47" s="59">
        <f t="shared" si="24"/>
        <v>44800</v>
      </c>
      <c r="H47" s="32" t="s">
        <v>21</v>
      </c>
      <c r="I47" s="33" t="s">
        <v>22</v>
      </c>
      <c r="J47" s="61">
        <f t="shared" si="25"/>
        <v>44800</v>
      </c>
      <c r="K47" s="34" t="s">
        <v>21</v>
      </c>
      <c r="L47" s="18"/>
      <c r="M47" s="27" t="s">
        <v>90</v>
      </c>
    </row>
    <row r="48" spans="1:13">
      <c r="A48" s="17">
        <v>21</v>
      </c>
      <c r="B48" s="55" t="s">
        <v>91</v>
      </c>
      <c r="C48" s="15">
        <v>20000</v>
      </c>
      <c r="D48" s="16">
        <f t="shared" si="22"/>
        <v>20000</v>
      </c>
      <c r="E48" s="28" t="s">
        <v>18</v>
      </c>
      <c r="F48" s="67" t="s">
        <v>92</v>
      </c>
      <c r="G48" s="68"/>
      <c r="H48" s="69"/>
      <c r="I48" s="67" t="str">
        <f t="shared" si="23"/>
        <v>นายกิตติคุณ สหรัตนพันธ์</v>
      </c>
      <c r="J48" s="68"/>
      <c r="K48" s="69"/>
      <c r="L48" s="13" t="s">
        <v>19</v>
      </c>
      <c r="M48" s="13" t="s">
        <v>93</v>
      </c>
    </row>
    <row r="49" spans="1:13">
      <c r="A49" s="35"/>
      <c r="B49" s="56"/>
      <c r="C49" s="23"/>
      <c r="D49" s="30"/>
      <c r="E49" s="21"/>
      <c r="F49" s="31" t="s">
        <v>20</v>
      </c>
      <c r="G49" s="59">
        <f t="shared" si="24"/>
        <v>20000</v>
      </c>
      <c r="H49" s="32" t="s">
        <v>21</v>
      </c>
      <c r="I49" s="33" t="s">
        <v>22</v>
      </c>
      <c r="J49" s="61">
        <f t="shared" si="25"/>
        <v>20000</v>
      </c>
      <c r="K49" s="34" t="s">
        <v>21</v>
      </c>
      <c r="L49" s="18"/>
      <c r="M49" s="27" t="s">
        <v>61</v>
      </c>
    </row>
    <row r="50" spans="1:13">
      <c r="A50" s="17">
        <v>22</v>
      </c>
      <c r="B50" s="55" t="s">
        <v>94</v>
      </c>
      <c r="C50" s="15">
        <v>20000</v>
      </c>
      <c r="D50" s="16">
        <f t="shared" ref="D50:D54" si="26">C50</f>
        <v>20000</v>
      </c>
      <c r="E50" s="28" t="s">
        <v>18</v>
      </c>
      <c r="F50" s="78" t="s">
        <v>95</v>
      </c>
      <c r="G50" s="79"/>
      <c r="H50" s="80"/>
      <c r="I50" s="91" t="str">
        <f t="shared" ref="I50:I54" si="27">F50</f>
        <v>นางสาวเนาวรัตน์ แม่เกศินี</v>
      </c>
      <c r="J50" s="81"/>
      <c r="K50" s="92"/>
      <c r="L50" s="17" t="s">
        <v>19</v>
      </c>
      <c r="M50" s="13" t="s">
        <v>96</v>
      </c>
    </row>
    <row r="51" spans="1:13">
      <c r="A51" s="35"/>
      <c r="B51" s="46"/>
      <c r="C51" s="34"/>
      <c r="D51" s="46"/>
      <c r="E51" s="21"/>
      <c r="F51" s="31" t="s">
        <v>20</v>
      </c>
      <c r="G51" s="59">
        <f t="shared" ref="G51:G55" si="28">C50</f>
        <v>20000</v>
      </c>
      <c r="H51" s="32" t="s">
        <v>21</v>
      </c>
      <c r="I51" s="33" t="s">
        <v>22</v>
      </c>
      <c r="J51" s="61">
        <f t="shared" ref="J51:J55" si="29">C50</f>
        <v>20000</v>
      </c>
      <c r="K51" s="34" t="s">
        <v>21</v>
      </c>
      <c r="L51" s="35"/>
      <c r="M51" s="27" t="s">
        <v>61</v>
      </c>
    </row>
    <row r="52" spans="1:13">
      <c r="A52" s="17">
        <v>23</v>
      </c>
      <c r="B52" s="55" t="s">
        <v>97</v>
      </c>
      <c r="C52" s="15">
        <v>600</v>
      </c>
      <c r="D52" s="16">
        <f t="shared" si="26"/>
        <v>600</v>
      </c>
      <c r="E52" s="28" t="s">
        <v>18</v>
      </c>
      <c r="F52" s="78" t="s">
        <v>39</v>
      </c>
      <c r="G52" s="79"/>
      <c r="H52" s="80"/>
      <c r="I52" s="91" t="str">
        <f t="shared" si="27"/>
        <v>ร้านแมวทอง</v>
      </c>
      <c r="J52" s="81"/>
      <c r="K52" s="92"/>
      <c r="L52" s="17" t="s">
        <v>19</v>
      </c>
      <c r="M52" s="13" t="s">
        <v>98</v>
      </c>
    </row>
    <row r="53" spans="1:13">
      <c r="A53" s="35"/>
      <c r="B53" s="46"/>
      <c r="C53" s="34"/>
      <c r="D53" s="46"/>
      <c r="E53" s="21"/>
      <c r="F53" s="31" t="s">
        <v>20</v>
      </c>
      <c r="G53" s="59">
        <f t="shared" si="28"/>
        <v>600</v>
      </c>
      <c r="H53" s="32" t="s">
        <v>21</v>
      </c>
      <c r="I53" s="33" t="s">
        <v>22</v>
      </c>
      <c r="J53" s="61">
        <f t="shared" si="29"/>
        <v>600</v>
      </c>
      <c r="K53" s="34" t="s">
        <v>21</v>
      </c>
      <c r="L53" s="35"/>
      <c r="M53" s="27" t="s">
        <v>61</v>
      </c>
    </row>
    <row r="54" spans="1:13">
      <c r="A54" s="17">
        <v>24</v>
      </c>
      <c r="B54" s="55" t="s">
        <v>99</v>
      </c>
      <c r="C54" s="15">
        <v>2625</v>
      </c>
      <c r="D54" s="16">
        <f t="shared" si="26"/>
        <v>2625</v>
      </c>
      <c r="E54" s="28" t="s">
        <v>18</v>
      </c>
      <c r="F54" s="67" t="s">
        <v>41</v>
      </c>
      <c r="G54" s="68"/>
      <c r="H54" s="69"/>
      <c r="I54" s="67" t="str">
        <f t="shared" si="27"/>
        <v>ร้านพีอิงค์เจ็ท</v>
      </c>
      <c r="J54" s="68"/>
      <c r="K54" s="69"/>
      <c r="L54" s="13" t="s">
        <v>19</v>
      </c>
      <c r="M54" s="13" t="s">
        <v>100</v>
      </c>
    </row>
    <row r="55" spans="1:13">
      <c r="A55" s="35"/>
      <c r="B55" s="56"/>
      <c r="C55" s="23"/>
      <c r="D55" s="30"/>
      <c r="E55" s="21"/>
      <c r="F55" s="31" t="s">
        <v>20</v>
      </c>
      <c r="G55" s="59">
        <f t="shared" si="28"/>
        <v>2625</v>
      </c>
      <c r="H55" s="32" t="s">
        <v>21</v>
      </c>
      <c r="I55" s="33" t="s">
        <v>22</v>
      </c>
      <c r="J55" s="61">
        <f t="shared" si="29"/>
        <v>2625</v>
      </c>
      <c r="K55" s="34" t="s">
        <v>21</v>
      </c>
      <c r="L55" s="18"/>
      <c r="M55" s="27" t="s">
        <v>64</v>
      </c>
    </row>
    <row r="56" spans="1:13">
      <c r="A56" s="17">
        <v>25</v>
      </c>
      <c r="B56" s="57" t="s">
        <v>101</v>
      </c>
      <c r="C56" s="15">
        <v>1500</v>
      </c>
      <c r="D56" s="16">
        <f t="shared" ref="D56:D60" si="30">C56</f>
        <v>1500</v>
      </c>
      <c r="E56" s="28" t="s">
        <v>18</v>
      </c>
      <c r="F56" s="67" t="s">
        <v>102</v>
      </c>
      <c r="G56" s="68"/>
      <c r="H56" s="69"/>
      <c r="I56" s="67" t="str">
        <f t="shared" ref="I56:I60" si="31">F56</f>
        <v>นายสาวล เรืองทา</v>
      </c>
      <c r="J56" s="68"/>
      <c r="K56" s="69"/>
      <c r="L56" s="13" t="s">
        <v>19</v>
      </c>
      <c r="M56" s="13" t="s">
        <v>103</v>
      </c>
    </row>
    <row r="57" spans="1:13">
      <c r="A57" s="35"/>
      <c r="B57" s="56"/>
      <c r="C57" s="23"/>
      <c r="D57" s="30"/>
      <c r="E57" s="21"/>
      <c r="F57" s="31" t="s">
        <v>20</v>
      </c>
      <c r="G57" s="59">
        <f t="shared" ref="G57:G61" si="32">C56</f>
        <v>1500</v>
      </c>
      <c r="H57" s="32" t="s">
        <v>21</v>
      </c>
      <c r="I57" s="33" t="s">
        <v>22</v>
      </c>
      <c r="J57" s="61">
        <f t="shared" ref="J57:J61" si="33">C56</f>
        <v>1500</v>
      </c>
      <c r="K57" s="34" t="s">
        <v>21</v>
      </c>
      <c r="L57" s="18"/>
      <c r="M57" s="27" t="s">
        <v>64</v>
      </c>
    </row>
    <row r="58" spans="1:13">
      <c r="A58" s="17">
        <v>26</v>
      </c>
      <c r="B58" s="55" t="s">
        <v>104</v>
      </c>
      <c r="C58" s="15">
        <v>500</v>
      </c>
      <c r="D58" s="16">
        <f t="shared" si="30"/>
        <v>500</v>
      </c>
      <c r="E58" s="28" t="s">
        <v>18</v>
      </c>
      <c r="F58" s="67" t="s">
        <v>39</v>
      </c>
      <c r="G58" s="68"/>
      <c r="H58" s="69"/>
      <c r="I58" s="91" t="str">
        <f t="shared" si="31"/>
        <v>ร้านแมวทอง</v>
      </c>
      <c r="J58" s="81"/>
      <c r="K58" s="92"/>
      <c r="L58" s="17" t="s">
        <v>19</v>
      </c>
      <c r="M58" s="13" t="s">
        <v>105</v>
      </c>
    </row>
    <row r="59" spans="1:13">
      <c r="A59" s="35"/>
      <c r="B59" s="46"/>
      <c r="C59" s="34"/>
      <c r="D59" s="46"/>
      <c r="E59" s="21"/>
      <c r="F59" s="31" t="s">
        <v>20</v>
      </c>
      <c r="G59" s="59">
        <f t="shared" si="32"/>
        <v>500</v>
      </c>
      <c r="H59" s="32" t="s">
        <v>21</v>
      </c>
      <c r="I59" s="33" t="s">
        <v>22</v>
      </c>
      <c r="J59" s="61">
        <f t="shared" si="33"/>
        <v>500</v>
      </c>
      <c r="K59" s="34" t="s">
        <v>21</v>
      </c>
      <c r="L59" s="35"/>
      <c r="M59" s="27" t="s">
        <v>106</v>
      </c>
    </row>
    <row r="60" spans="1:13">
      <c r="A60" s="17">
        <v>27</v>
      </c>
      <c r="B60" s="37" t="s">
        <v>107</v>
      </c>
      <c r="C60" s="15">
        <v>1780</v>
      </c>
      <c r="D60" s="16">
        <f t="shared" si="30"/>
        <v>1780</v>
      </c>
      <c r="E60" s="28" t="s">
        <v>18</v>
      </c>
      <c r="F60" s="78" t="s">
        <v>30</v>
      </c>
      <c r="G60" s="79"/>
      <c r="H60" s="80"/>
      <c r="I60" s="91" t="str">
        <f t="shared" si="31"/>
        <v>ร้านอู่ช่างอิฐ</v>
      </c>
      <c r="J60" s="81"/>
      <c r="K60" s="92"/>
      <c r="L60" s="17" t="s">
        <v>19</v>
      </c>
      <c r="M60" s="13" t="s">
        <v>108</v>
      </c>
    </row>
    <row r="61" spans="1:13">
      <c r="A61" s="35"/>
      <c r="B61" s="46"/>
      <c r="C61" s="34"/>
      <c r="D61" s="46"/>
      <c r="E61" s="21"/>
      <c r="F61" s="31" t="s">
        <v>20</v>
      </c>
      <c r="G61" s="59">
        <f t="shared" si="32"/>
        <v>1780</v>
      </c>
      <c r="H61" s="32" t="s">
        <v>21</v>
      </c>
      <c r="I61" s="33" t="s">
        <v>22</v>
      </c>
      <c r="J61" s="61">
        <f t="shared" si="33"/>
        <v>1780</v>
      </c>
      <c r="K61" s="34" t="s">
        <v>21</v>
      </c>
      <c r="L61" s="35"/>
      <c r="M61" s="27" t="s">
        <v>106</v>
      </c>
    </row>
    <row r="62" spans="1:13">
      <c r="A62" s="17">
        <v>28</v>
      </c>
      <c r="B62" s="37" t="s">
        <v>109</v>
      </c>
      <c r="C62" s="15">
        <v>5940</v>
      </c>
      <c r="D62" s="16">
        <f t="shared" ref="D62:D66" si="34">C62</f>
        <v>5940</v>
      </c>
      <c r="E62" s="28" t="s">
        <v>18</v>
      </c>
      <c r="F62" s="78" t="s">
        <v>37</v>
      </c>
      <c r="G62" s="79"/>
      <c r="H62" s="80"/>
      <c r="I62" s="67" t="str">
        <f t="shared" ref="I62:I66" si="35">F62</f>
        <v>ร้านไมโครคอมพิวเตอร์</v>
      </c>
      <c r="J62" s="68"/>
      <c r="K62" s="69"/>
      <c r="L62" s="13" t="s">
        <v>19</v>
      </c>
      <c r="M62" s="13" t="s">
        <v>110</v>
      </c>
    </row>
    <row r="63" spans="1:13">
      <c r="A63" s="35"/>
      <c r="B63" s="56"/>
      <c r="C63" s="23"/>
      <c r="D63" s="30"/>
      <c r="E63" s="21"/>
      <c r="F63" s="31" t="s">
        <v>20</v>
      </c>
      <c r="G63" s="59">
        <f t="shared" ref="G63:G67" si="36">C62</f>
        <v>5940</v>
      </c>
      <c r="H63" s="32" t="s">
        <v>21</v>
      </c>
      <c r="I63" s="33" t="s">
        <v>22</v>
      </c>
      <c r="J63" s="61">
        <f t="shared" ref="J63:J67" si="37">C62</f>
        <v>5940</v>
      </c>
      <c r="K63" s="34" t="s">
        <v>21</v>
      </c>
      <c r="L63" s="18"/>
      <c r="M63" s="27" t="s">
        <v>81</v>
      </c>
    </row>
    <row r="64" spans="1:13">
      <c r="A64" s="17">
        <v>29</v>
      </c>
      <c r="B64" s="55" t="s">
        <v>29</v>
      </c>
      <c r="C64" s="15">
        <v>27798</v>
      </c>
      <c r="D64" s="16">
        <f t="shared" si="34"/>
        <v>27798</v>
      </c>
      <c r="E64" s="28" t="s">
        <v>18</v>
      </c>
      <c r="F64" s="67" t="s">
        <v>42</v>
      </c>
      <c r="G64" s="68"/>
      <c r="H64" s="69"/>
      <c r="I64" s="67" t="str">
        <f t="shared" si="35"/>
        <v>ร้านอู่ช่างสิทธิ์</v>
      </c>
      <c r="J64" s="68"/>
      <c r="K64" s="69"/>
      <c r="L64" s="13" t="s">
        <v>19</v>
      </c>
      <c r="M64" s="13" t="s">
        <v>111</v>
      </c>
    </row>
    <row r="65" spans="1:21">
      <c r="A65" s="35"/>
      <c r="B65" s="56"/>
      <c r="C65" s="23"/>
      <c r="D65" s="30"/>
      <c r="E65" s="21"/>
      <c r="F65" s="31" t="s">
        <v>20</v>
      </c>
      <c r="G65" s="59">
        <f t="shared" si="36"/>
        <v>27798</v>
      </c>
      <c r="H65" s="32" t="s">
        <v>21</v>
      </c>
      <c r="I65" s="33" t="s">
        <v>22</v>
      </c>
      <c r="J65" s="61">
        <f t="shared" si="37"/>
        <v>27798</v>
      </c>
      <c r="K65" s="34" t="s">
        <v>21</v>
      </c>
      <c r="L65" s="18"/>
      <c r="M65" s="27" t="s">
        <v>112</v>
      </c>
    </row>
    <row r="66" spans="1:21">
      <c r="A66" s="17">
        <v>30</v>
      </c>
      <c r="B66" s="55" t="s">
        <v>113</v>
      </c>
      <c r="C66" s="15">
        <v>200000</v>
      </c>
      <c r="D66" s="16">
        <f t="shared" si="34"/>
        <v>200000</v>
      </c>
      <c r="E66" s="28" t="s">
        <v>18</v>
      </c>
      <c r="F66" s="67" t="s">
        <v>114</v>
      </c>
      <c r="G66" s="68"/>
      <c r="H66" s="69"/>
      <c r="I66" s="91" t="str">
        <f t="shared" si="35"/>
        <v>นายปิยะวัฒน์ ปราณันต์ชนภู</v>
      </c>
      <c r="J66" s="81"/>
      <c r="K66" s="92"/>
      <c r="L66" s="17" t="s">
        <v>19</v>
      </c>
      <c r="M66" s="13" t="s">
        <v>115</v>
      </c>
    </row>
    <row r="67" spans="1:21">
      <c r="A67" s="35"/>
      <c r="B67" s="46"/>
      <c r="C67" s="34"/>
      <c r="D67" s="46"/>
      <c r="E67" s="21"/>
      <c r="F67" s="31" t="s">
        <v>20</v>
      </c>
      <c r="G67" s="59">
        <f t="shared" si="36"/>
        <v>200000</v>
      </c>
      <c r="H67" s="32" t="s">
        <v>21</v>
      </c>
      <c r="I67" s="33" t="s">
        <v>22</v>
      </c>
      <c r="J67" s="61">
        <f t="shared" si="37"/>
        <v>200000</v>
      </c>
      <c r="K67" s="34" t="s">
        <v>21</v>
      </c>
      <c r="L67" s="35"/>
      <c r="M67" s="27" t="s">
        <v>112</v>
      </c>
    </row>
    <row r="68" spans="1:21">
      <c r="A68" s="17">
        <v>31</v>
      </c>
      <c r="B68" s="55" t="s">
        <v>116</v>
      </c>
      <c r="C68" s="15">
        <v>4590</v>
      </c>
      <c r="D68" s="16">
        <f t="shared" ref="D68:D72" si="38">C68</f>
        <v>4590</v>
      </c>
      <c r="E68" s="28" t="s">
        <v>18</v>
      </c>
      <c r="F68" s="78" t="s">
        <v>34</v>
      </c>
      <c r="G68" s="79"/>
      <c r="H68" s="80"/>
      <c r="I68" s="91" t="str">
        <f t="shared" ref="I68:I72" si="39">F68</f>
        <v>หจก.ตากคอมพิวเตอร์</v>
      </c>
      <c r="J68" s="81"/>
      <c r="K68" s="92"/>
      <c r="L68" s="17" t="s">
        <v>19</v>
      </c>
      <c r="M68" s="13" t="s">
        <v>117</v>
      </c>
    </row>
    <row r="69" spans="1:21">
      <c r="A69" s="35"/>
      <c r="B69" s="46"/>
      <c r="C69" s="34"/>
      <c r="D69" s="46"/>
      <c r="E69" s="21"/>
      <c r="F69" s="31" t="s">
        <v>20</v>
      </c>
      <c r="G69" s="59">
        <f t="shared" ref="G69:G73" si="40">C68</f>
        <v>4590</v>
      </c>
      <c r="H69" s="32" t="s">
        <v>21</v>
      </c>
      <c r="I69" s="33" t="s">
        <v>22</v>
      </c>
      <c r="J69" s="61">
        <f t="shared" ref="J69:J73" si="41">C68</f>
        <v>4590</v>
      </c>
      <c r="K69" s="34" t="s">
        <v>21</v>
      </c>
      <c r="L69" s="35"/>
      <c r="M69" s="27" t="s">
        <v>118</v>
      </c>
    </row>
    <row r="70" spans="1:21">
      <c r="A70" s="17">
        <v>32</v>
      </c>
      <c r="B70" s="55" t="s">
        <v>46</v>
      </c>
      <c r="C70" s="15">
        <v>359955.36</v>
      </c>
      <c r="D70" s="16">
        <f t="shared" si="38"/>
        <v>359955.36</v>
      </c>
      <c r="E70" s="28" t="s">
        <v>18</v>
      </c>
      <c r="F70" s="67" t="s">
        <v>119</v>
      </c>
      <c r="G70" s="68"/>
      <c r="H70" s="69"/>
      <c r="I70" s="67" t="str">
        <f t="shared" si="39"/>
        <v>บริษัท เชียงใหม่เฟรชมิลค์ จำกัด</v>
      </c>
      <c r="J70" s="68"/>
      <c r="K70" s="69"/>
      <c r="L70" s="13" t="s">
        <v>19</v>
      </c>
      <c r="M70" s="13" t="s">
        <v>120</v>
      </c>
    </row>
    <row r="71" spans="1:21">
      <c r="A71" s="35"/>
      <c r="B71" s="56"/>
      <c r="C71" s="23"/>
      <c r="D71" s="30"/>
      <c r="E71" s="21"/>
      <c r="F71" s="31" t="s">
        <v>20</v>
      </c>
      <c r="G71" s="59">
        <f t="shared" si="40"/>
        <v>359955.36</v>
      </c>
      <c r="H71" s="32" t="s">
        <v>21</v>
      </c>
      <c r="I71" s="33" t="s">
        <v>22</v>
      </c>
      <c r="J71" s="61">
        <f t="shared" si="41"/>
        <v>359955.36</v>
      </c>
      <c r="K71" s="34" t="s">
        <v>21</v>
      </c>
      <c r="L71" s="18"/>
      <c r="M71" s="27" t="s">
        <v>121</v>
      </c>
    </row>
    <row r="72" spans="1:21">
      <c r="A72" s="17">
        <v>33</v>
      </c>
      <c r="B72" s="37" t="s">
        <v>122</v>
      </c>
      <c r="C72" s="15">
        <v>248000</v>
      </c>
      <c r="D72" s="16">
        <f t="shared" si="38"/>
        <v>248000</v>
      </c>
      <c r="E72" s="28" t="s">
        <v>18</v>
      </c>
      <c r="F72" s="78" t="s">
        <v>27</v>
      </c>
      <c r="G72" s="79"/>
      <c r="H72" s="80"/>
      <c r="I72" s="67" t="str">
        <f t="shared" si="39"/>
        <v>ร้านเอส.เค.ซับพลาย</v>
      </c>
      <c r="J72" s="68"/>
      <c r="K72" s="69"/>
      <c r="L72" s="13" t="s">
        <v>19</v>
      </c>
      <c r="M72" s="13" t="s">
        <v>123</v>
      </c>
    </row>
    <row r="73" spans="1:21">
      <c r="A73" s="35"/>
      <c r="B73" s="56"/>
      <c r="C73" s="23"/>
      <c r="D73" s="30"/>
      <c r="E73" s="21"/>
      <c r="F73" s="31" t="s">
        <v>20</v>
      </c>
      <c r="G73" s="59">
        <f t="shared" si="40"/>
        <v>248000</v>
      </c>
      <c r="H73" s="32" t="s">
        <v>21</v>
      </c>
      <c r="I73" s="33" t="s">
        <v>22</v>
      </c>
      <c r="J73" s="61">
        <f t="shared" si="41"/>
        <v>248000</v>
      </c>
      <c r="K73" s="34" t="s">
        <v>21</v>
      </c>
      <c r="L73" s="18"/>
      <c r="M73" s="27" t="s">
        <v>118</v>
      </c>
    </row>
    <row r="74" spans="1:21">
      <c r="A74" s="17">
        <v>34</v>
      </c>
      <c r="B74" s="37" t="s">
        <v>124</v>
      </c>
      <c r="C74" s="15">
        <v>426000</v>
      </c>
      <c r="D74" s="16">
        <f>C74</f>
        <v>426000</v>
      </c>
      <c r="E74" s="28" t="s">
        <v>18</v>
      </c>
      <c r="F74" s="67" t="s">
        <v>38</v>
      </c>
      <c r="G74" s="68"/>
      <c r="H74" s="69"/>
      <c r="I74" s="91" t="str">
        <f>F74</f>
        <v>หจก.ป.ประกาศิต</v>
      </c>
      <c r="J74" s="81"/>
      <c r="K74" s="92"/>
      <c r="L74" s="17" t="s">
        <v>19</v>
      </c>
      <c r="M74" s="13" t="s">
        <v>125</v>
      </c>
    </row>
    <row r="75" spans="1:21">
      <c r="A75" s="35"/>
      <c r="B75" s="46"/>
      <c r="C75" s="34"/>
      <c r="D75" s="46"/>
      <c r="E75" s="21"/>
      <c r="F75" s="31" t="s">
        <v>20</v>
      </c>
      <c r="G75" s="59">
        <f>C74</f>
        <v>426000</v>
      </c>
      <c r="H75" s="32" t="s">
        <v>21</v>
      </c>
      <c r="I75" s="33" t="s">
        <v>22</v>
      </c>
      <c r="J75" s="61">
        <f>C74</f>
        <v>426000</v>
      </c>
      <c r="K75" s="34" t="s">
        <v>21</v>
      </c>
      <c r="L75" s="35"/>
      <c r="M75" s="27" t="s">
        <v>118</v>
      </c>
    </row>
    <row r="76" spans="1:21">
      <c r="A76" s="17">
        <v>35</v>
      </c>
      <c r="B76" s="37" t="s">
        <v>43</v>
      </c>
      <c r="C76" s="15">
        <v>9000</v>
      </c>
      <c r="D76" s="16">
        <f>C76</f>
        <v>9000</v>
      </c>
      <c r="E76" s="28" t="s">
        <v>18</v>
      </c>
      <c r="F76" s="67" t="s">
        <v>44</v>
      </c>
      <c r="G76" s="68"/>
      <c r="H76" s="69"/>
      <c r="I76" s="67" t="str">
        <f>F76</f>
        <v>นางสาวจันทนา แตงสุวรรณ์</v>
      </c>
      <c r="J76" s="68"/>
      <c r="K76" s="69"/>
      <c r="L76" s="13" t="s">
        <v>19</v>
      </c>
      <c r="M76" s="13" t="s">
        <v>126</v>
      </c>
    </row>
    <row r="77" spans="1:21" s="2" customFormat="1">
      <c r="A77" s="35"/>
      <c r="B77" s="56"/>
      <c r="C77" s="23"/>
      <c r="D77" s="30"/>
      <c r="E77" s="21"/>
      <c r="F77" s="31" t="s">
        <v>20</v>
      </c>
      <c r="G77" s="59">
        <f>C76</f>
        <v>9000</v>
      </c>
      <c r="H77" s="32" t="s">
        <v>21</v>
      </c>
      <c r="I77" s="33" t="s">
        <v>22</v>
      </c>
      <c r="J77" s="61">
        <f>C76</f>
        <v>9000</v>
      </c>
      <c r="K77" s="34" t="s">
        <v>21</v>
      </c>
      <c r="L77" s="18"/>
      <c r="M77" s="44" t="s">
        <v>52</v>
      </c>
      <c r="N77" s="3"/>
      <c r="O77" s="3"/>
      <c r="P77" s="3"/>
      <c r="Q77" s="3"/>
      <c r="R77" s="3"/>
      <c r="S77" s="3"/>
      <c r="T77" s="3"/>
      <c r="U77" s="3"/>
    </row>
    <row r="78" spans="1:21">
      <c r="C78" s="58">
        <f>SUM(C8:C77)</f>
        <v>2101755.46</v>
      </c>
    </row>
  </sheetData>
  <mergeCells count="80">
    <mergeCell ref="L1:M1"/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4:H24"/>
    <mergeCell ref="I24:K24"/>
    <mergeCell ref="F26:H26"/>
    <mergeCell ref="I26:K26"/>
    <mergeCell ref="F28:H28"/>
    <mergeCell ref="I28:K28"/>
    <mergeCell ref="F30:H30"/>
    <mergeCell ref="I30:K30"/>
    <mergeCell ref="F32:H32"/>
    <mergeCell ref="I32:K32"/>
    <mergeCell ref="F34:H34"/>
    <mergeCell ref="I34:K34"/>
    <mergeCell ref="F36:H36"/>
    <mergeCell ref="I36:K36"/>
    <mergeCell ref="F38:H38"/>
    <mergeCell ref="I38:K38"/>
    <mergeCell ref="F40:H40"/>
    <mergeCell ref="I40:K40"/>
    <mergeCell ref="F42:H42"/>
    <mergeCell ref="I42:K42"/>
    <mergeCell ref="F44:H44"/>
    <mergeCell ref="I44:K44"/>
    <mergeCell ref="F46:H46"/>
    <mergeCell ref="I46:K46"/>
    <mergeCell ref="F48:H48"/>
    <mergeCell ref="I48:K48"/>
    <mergeCell ref="F50:H50"/>
    <mergeCell ref="I50:K50"/>
    <mergeCell ref="F52:H52"/>
    <mergeCell ref="I52:K52"/>
    <mergeCell ref="F54:H54"/>
    <mergeCell ref="I54:K54"/>
    <mergeCell ref="F56:H56"/>
    <mergeCell ref="I56:K56"/>
    <mergeCell ref="F58:H58"/>
    <mergeCell ref="I58:K58"/>
    <mergeCell ref="F60:H60"/>
    <mergeCell ref="I60:K60"/>
    <mergeCell ref="F62:H62"/>
    <mergeCell ref="I62:K62"/>
    <mergeCell ref="F64:H64"/>
    <mergeCell ref="I64:K64"/>
    <mergeCell ref="F66:H66"/>
    <mergeCell ref="I66:K66"/>
    <mergeCell ref="F68:H68"/>
    <mergeCell ref="I68:K68"/>
    <mergeCell ref="F76:H76"/>
    <mergeCell ref="I76:K76"/>
    <mergeCell ref="F70:H70"/>
    <mergeCell ref="I70:K70"/>
    <mergeCell ref="F72:H72"/>
    <mergeCell ref="I72:K72"/>
    <mergeCell ref="F74:H74"/>
    <mergeCell ref="I74:K74"/>
  </mergeCells>
  <pageMargins left="0.196850393700787" right="7.8740157480315001E-2" top="0.196850393700787" bottom="7.8740157480315001E-2" header="0.23611111111111099" footer="0.31496062992126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