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00.91.191.6\Than\NAS Wale\1. อบต.วาเล่ย์\2. งานวิเคราะห์นโยบายและแผน\24. ITA\o11 สรุปผลการจัดซื้อจัดจ้างจัดหาพัสดุ\PDF\"/>
    </mc:Choice>
  </mc:AlternateContent>
  <xr:revisionPtr revIDLastSave="0" documentId="13_ncr:1_{80BC51CB-E31E-41A3-9891-4ADA4B1EC31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กพ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6" l="1"/>
  <c r="J77" i="6"/>
  <c r="G77" i="6"/>
  <c r="I76" i="6"/>
  <c r="D76" i="6"/>
  <c r="J75" i="6"/>
  <c r="G75" i="6"/>
  <c r="I74" i="6"/>
  <c r="D74" i="6"/>
  <c r="J73" i="6"/>
  <c r="G73" i="6"/>
  <c r="I72" i="6"/>
  <c r="D72" i="6"/>
  <c r="J71" i="6"/>
  <c r="G71" i="6"/>
  <c r="I70" i="6"/>
  <c r="D70" i="6"/>
  <c r="J69" i="6"/>
  <c r="G69" i="6"/>
  <c r="I68" i="6"/>
  <c r="D68" i="6"/>
  <c r="J67" i="6"/>
  <c r="G67" i="6"/>
  <c r="I66" i="6"/>
  <c r="D66" i="6"/>
  <c r="J65" i="6"/>
  <c r="G65" i="6"/>
  <c r="I64" i="6"/>
  <c r="D64" i="6"/>
  <c r="J63" i="6"/>
  <c r="G63" i="6"/>
  <c r="I62" i="6"/>
  <c r="D62" i="6"/>
  <c r="J61" i="6"/>
  <c r="G61" i="6"/>
  <c r="I60" i="6"/>
  <c r="D60" i="6"/>
  <c r="J59" i="6"/>
  <c r="G59" i="6"/>
  <c r="I58" i="6"/>
  <c r="D58" i="6"/>
  <c r="J57" i="6"/>
  <c r="G57" i="6"/>
  <c r="I56" i="6"/>
  <c r="D56" i="6"/>
  <c r="J55" i="6"/>
  <c r="G55" i="6"/>
  <c r="I54" i="6"/>
  <c r="D54" i="6"/>
  <c r="J53" i="6"/>
  <c r="G53" i="6"/>
  <c r="I52" i="6"/>
  <c r="D52" i="6"/>
  <c r="J51" i="6"/>
  <c r="G51" i="6"/>
  <c r="I50" i="6"/>
  <c r="D50" i="6"/>
  <c r="J49" i="6"/>
  <c r="G49" i="6"/>
  <c r="I48" i="6"/>
  <c r="D48" i="6"/>
  <c r="J47" i="6"/>
  <c r="G47" i="6"/>
  <c r="I46" i="6"/>
  <c r="D46" i="6"/>
  <c r="J45" i="6"/>
  <c r="G45" i="6"/>
  <c r="I44" i="6"/>
  <c r="D44" i="6"/>
  <c r="J43" i="6"/>
  <c r="G43" i="6"/>
  <c r="I42" i="6"/>
  <c r="D42" i="6"/>
  <c r="J41" i="6"/>
  <c r="G41" i="6"/>
  <c r="I40" i="6"/>
  <c r="D40" i="6"/>
  <c r="J39" i="6"/>
  <c r="G39" i="6"/>
  <c r="I38" i="6"/>
  <c r="D38" i="6"/>
  <c r="J37" i="6"/>
  <c r="G37" i="6"/>
  <c r="I36" i="6"/>
  <c r="D36" i="6"/>
  <c r="J35" i="6"/>
  <c r="G35" i="6"/>
  <c r="I34" i="6"/>
  <c r="D34" i="6"/>
  <c r="J33" i="6"/>
  <c r="G33" i="6"/>
  <c r="I32" i="6"/>
  <c r="D32" i="6"/>
  <c r="J31" i="6"/>
  <c r="G31" i="6"/>
  <c r="I30" i="6"/>
  <c r="D30" i="6"/>
  <c r="J29" i="6"/>
  <c r="G29" i="6"/>
  <c r="I28" i="6"/>
  <c r="D28" i="6"/>
  <c r="J27" i="6"/>
  <c r="G27" i="6"/>
  <c r="I26" i="6"/>
  <c r="D26" i="6"/>
  <c r="J25" i="6"/>
  <c r="G25" i="6"/>
  <c r="I24" i="6"/>
  <c r="D24" i="6"/>
  <c r="J23" i="6"/>
  <c r="G23" i="6"/>
  <c r="I22" i="6"/>
  <c r="D22" i="6"/>
  <c r="J21" i="6"/>
  <c r="G21" i="6"/>
  <c r="I20" i="6"/>
  <c r="D20" i="6"/>
  <c r="J19" i="6"/>
  <c r="G19" i="6"/>
  <c r="I18" i="6"/>
  <c r="D18" i="6"/>
  <c r="J17" i="6"/>
  <c r="G17" i="6"/>
  <c r="I16" i="6"/>
  <c r="D16" i="6"/>
  <c r="J15" i="6"/>
  <c r="G15" i="6"/>
  <c r="I14" i="6"/>
  <c r="D14" i="6"/>
  <c r="J13" i="6"/>
  <c r="G13" i="6"/>
  <c r="I12" i="6"/>
  <c r="D12" i="6"/>
  <c r="J11" i="6"/>
  <c r="G11" i="6"/>
  <c r="I10" i="6"/>
  <c r="D10" i="6"/>
  <c r="J9" i="6"/>
  <c r="G9" i="6"/>
  <c r="I8" i="6"/>
  <c r="D8" i="6"/>
</calcChain>
</file>

<file path=xl/sharedStrings.xml><?xml version="1.0" encoding="utf-8"?>
<sst xmlns="http://schemas.openxmlformats.org/spreadsheetml/2006/main" count="370" uniqueCount="123">
  <si>
    <t>แบบ สขร.1</t>
  </si>
  <si>
    <t>องค์การบริหารส่วนตำบลวาเล่ย์ อำเภอพบพระ จังหวัดตาก</t>
  </si>
  <si>
    <t>ลำดับ</t>
  </si>
  <si>
    <t>งานที่จัดซื้อหรือจัดจ้าง</t>
  </si>
  <si>
    <t>วงเงิน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</si>
  <si>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</si>
  <si>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</si>
  <si>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</si>
  <si>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</si>
  <si>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</t>
  </si>
  <si>
    <t>เลขที่และวันที่ของสัญญา</t>
  </si>
  <si>
    <t>ที่</t>
  </si>
  <si>
    <t>ที่จะซื้อหรือจ้าง</t>
  </si>
  <si>
    <t>และราคาที่เสนอ</t>
  </si>
  <si>
    <t>ตกลงซื้อหรือจ้าง</t>
  </si>
  <si>
    <t>ที่คัดเลือกโดยสรุป</t>
  </si>
  <si>
    <t>หรือข้อตกลงในการซื้อ</t>
  </si>
  <si>
    <t>หรือจ้าง</t>
  </si>
  <si>
    <t>จัดซื้อเครื่องพิมพ์</t>
  </si>
  <si>
    <t>เฉพาะเจาะจง</t>
  </si>
  <si>
    <t>ร้านเอ็มทีคอมพิวเตอร์</t>
  </si>
  <si>
    <t>เสนอราคาต่ำสุด</t>
  </si>
  <si>
    <t>ราคาที่เสนอ</t>
  </si>
  <si>
    <t>บาท</t>
  </si>
  <si>
    <t>ราคาที่ตกลง</t>
  </si>
  <si>
    <t>จัดซื้อน้ำดื่ม</t>
  </si>
  <si>
    <t>โรงงานน้ำดื่มคนพิการ</t>
  </si>
  <si>
    <t>จัดซื้อวัสดุก่อสร้าง</t>
  </si>
  <si>
    <t>หจก.จิรวัฒน์พบพระการค้า</t>
  </si>
  <si>
    <t>จัดซื้อวัสดุไฟฟ้า</t>
  </si>
  <si>
    <t>จัดซื้อเครื่องคอมพิวเตอร์</t>
  </si>
  <si>
    <t>จัดซื้อวัสดุคอมพิวเตอร์</t>
  </si>
  <si>
    <t>จัดซื้อวัสดุสำนักงาน</t>
  </si>
  <si>
    <t>บจก.เอพีเอส อินเตอร์ริช</t>
  </si>
  <si>
    <t>ร้านอู่ช่างอิฐ</t>
  </si>
  <si>
    <t>ร้านพบพระบริการ</t>
  </si>
  <si>
    <t>จัดซื้อวัสดุงานบ้านงานครัว</t>
  </si>
  <si>
    <t>จัดซื้อวัสดุคอม</t>
  </si>
  <si>
    <t>ร้านเมกะตาลกิ๊ฟช็อป</t>
  </si>
  <si>
    <t>หจก.ตากคอมพิวเตอร์</t>
  </si>
  <si>
    <t>จัดซื้อน้ำมันตัดหญ้า</t>
  </si>
  <si>
    <t>จัดซื้อวัสดุการเกษตร</t>
  </si>
  <si>
    <t>ร้านชลธิชาการไฟฟ้า</t>
  </si>
  <si>
    <t>ร้านไมโครคอมพิวเตอร์</t>
  </si>
  <si>
    <t>จัดซื้อน้ำมัน</t>
  </si>
  <si>
    <t>ร้านพีอิงค์เจ็ท</t>
  </si>
  <si>
    <t>จ้างเหมาพนักงานทั่วไป</t>
  </si>
  <si>
    <t>นางสาวแสงจันทร์ เชิญนอก</t>
  </si>
  <si>
    <t>จ้างซ่อมคอมพิวเตอร์</t>
  </si>
  <si>
    <t>หจก.เอดูเคชั่น</t>
  </si>
  <si>
    <t>ร้าน ต.พาณิชย์การไฟฟ้า</t>
  </si>
  <si>
    <t>สรุปผลการดำเนินการจัดซื้อจัดจ้างในรอบเดือน กุมภาพันธ์ 2568</t>
  </si>
  <si>
    <t>วันที่  3 มีนาคม 2568</t>
  </si>
  <si>
    <t>ใบสั่งซื้อที่ 51/2568</t>
  </si>
  <si>
    <t>ลว. 3 ก.พ.2568</t>
  </si>
  <si>
    <t>ใบสั่งซื้อที่ 52/2568</t>
  </si>
  <si>
    <t>ใบสั่งซื้อที่ 53/2568</t>
  </si>
  <si>
    <t>ลว. 4 ก.พ.2568</t>
  </si>
  <si>
    <t>ใบสั่งซื้อที่ 54/2568</t>
  </si>
  <si>
    <t>ลว. 5 ก.พ.2568</t>
  </si>
  <si>
    <t>นายนิกร คำปวนโห้ง</t>
  </si>
  <si>
    <t>ใบสั่งซื้อที่ 55/2568</t>
  </si>
  <si>
    <t>ลว. 10 ก.พ.2568</t>
  </si>
  <si>
    <t>จัดซื้อถ้วยและเหรียญรางวัล</t>
  </si>
  <si>
    <t>ใบสั่งซื้อที่ 56/2568</t>
  </si>
  <si>
    <t>ลว. 11 ก.พ.2568</t>
  </si>
  <si>
    <t>จัดซื้อวัสดุอุปกรณ์กีฬาเด็ก</t>
  </si>
  <si>
    <t>ใบสั่งซื้อที่ 57/2568</t>
  </si>
  <si>
    <t>จัดซื้อของรางวัลกีฬาเด็ก</t>
  </si>
  <si>
    <t>ร้านนิจวรีย์</t>
  </si>
  <si>
    <t>ใบสั่งซื้อที่ 58/2568</t>
  </si>
  <si>
    <t>ลว. 13 ก.พ.2568</t>
  </si>
  <si>
    <t>ใบสั่งซื้อที่ 59/2568</t>
  </si>
  <si>
    <t>ใบสั่งซื้อที่ 60/2568</t>
  </si>
  <si>
    <t>ลว. 19 ก.พ.2568</t>
  </si>
  <si>
    <t>ใบสั่งซื้อที่ 61/2568</t>
  </si>
  <si>
    <t>ใบสั่งซื้อที่ 62/2568</t>
  </si>
  <si>
    <t>ลว. 20 ก.พ.2568</t>
  </si>
  <si>
    <t>ใบสั่งซื้อที่ 63/2568</t>
  </si>
  <si>
    <t>ลว. 21 ก.พ.2568</t>
  </si>
  <si>
    <t>จัดซื้อยางรถตู้ 2833</t>
  </si>
  <si>
    <t>ร้านแม็ค มายด์ คาร์เซอร์วิส</t>
  </si>
  <si>
    <t>ใบสั่งซื้อที่ 64/2568</t>
  </si>
  <si>
    <t>ใบสั่งซื้อที่ 65/2568</t>
  </si>
  <si>
    <t>จัดซื้อวัสดุโฆษณา</t>
  </si>
  <si>
    <t>ใบสั่งซื้อที่ 66/2568</t>
  </si>
  <si>
    <t>ใบสั่งซื้อที่ 67/2568</t>
  </si>
  <si>
    <t>ลว. 24 ก.พ.2568</t>
  </si>
  <si>
    <t>จัดซื้อโคมไฟส่องสว่างและเสาไฟ</t>
  </si>
  <si>
    <t>ใบสั่งซื้อที่ 68/2568</t>
  </si>
  <si>
    <t>ลว. 25 ก.พ.2568</t>
  </si>
  <si>
    <t>ใบสั่งซื้อที่ 69/2568</t>
  </si>
  <si>
    <t>ใบสั่งซื้อที่ 70/2568</t>
  </si>
  <si>
    <t>ใบสั่งซื้อที่ 71/2568</t>
  </si>
  <si>
    <t>ลว. 26 ก.พ.2568</t>
  </si>
  <si>
    <t>ใบสั่งซื้อที่ 72/2568</t>
  </si>
  <si>
    <t>ลว. 27 ก.พ.2568</t>
  </si>
  <si>
    <t>จัดซื้อเก้าอี้พลาสติก</t>
  </si>
  <si>
    <t>ร้านผ้าใบ เค.น็อต</t>
  </si>
  <si>
    <t>ใบสั่งซื้อที่ 73/2568</t>
  </si>
  <si>
    <t>ลว. 28 ก.พ.2568</t>
  </si>
  <si>
    <t>จัดซื้อเต็นท์ผ้าใบ</t>
  </si>
  <si>
    <t>ใบสั่งซื้อที่ 74/2568</t>
  </si>
  <si>
    <t>จัดซื้อโต๊ะพับสแตนเลส</t>
  </si>
  <si>
    <t>ใบสั่งซื้อที่ 75/2568</t>
  </si>
  <si>
    <t>จัดซื้อโซฟาชุดรับแขก</t>
  </si>
  <si>
    <t>ใบสั่งซื้อที่ 76/2568</t>
  </si>
  <si>
    <t>ใบสั่งซื้อที่ 77/2568</t>
  </si>
  <si>
    <t>จ้างทำป้ายไวนิลกีฬาเด็ก</t>
  </si>
  <si>
    <t>ใบสั่งจ้างที่ 41/2568</t>
  </si>
  <si>
    <t>จ้างเปลี่ยนสายไฟ</t>
  </si>
  <si>
    <t>ใบสั่งจ้างที่ 42/2568</t>
  </si>
  <si>
    <t>ใบสั่งจ้างที่ 43/2568</t>
  </si>
  <si>
    <t>จ้างซ่อมรถน้ำ 1616</t>
  </si>
  <si>
    <t>ใบสั่งจ้างที่ 44/2568</t>
  </si>
  <si>
    <t>จ้างซ่อมรถเหลือง 95-1128</t>
  </si>
  <si>
    <t>ใบสั่งจ้างที่ 45/2568</t>
  </si>
  <si>
    <t>จ้างพาดสายไฟ ศพด. ม.1</t>
  </si>
  <si>
    <t>ใบสั่งจ้างที่ 46/2568</t>
  </si>
  <si>
    <t>จ้างซ่อมรถยนต์ 9521</t>
  </si>
  <si>
    <t>ใบสั่งจ้างที่ 47/2568</t>
  </si>
  <si>
    <t>บันทึกตกลงจ้างเลขที่ 83/2568</t>
  </si>
  <si>
    <t xml:space="preserve">	
เมืองทองไลท์ติ้ง แอร์เซอร์วิส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</si>
</sst>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u/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2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4" fontId="2" fillId="0" borderId="4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4" fontId="2" fillId="0" borderId="10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/>
    <xf numFmtId="4" fontId="2" fillId="0" borderId="2" xfId="0" applyNumberFormat="1" applyFont="1" applyBorder="1" applyAlignment="1">
      <alignment horizontal="right" wrapText="1"/>
    </xf>
    <xf numFmtId="0" fontId="2" fillId="0" borderId="9" xfId="0" applyFont="1" applyBorder="1"/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4" fontId="2" fillId="0" borderId="0" xfId="0" applyNumberFormat="1" applyFont="1" applyAlignment="1">
      <alignment horizontal="right" wrapText="1"/>
    </xf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4" fontId="2" fillId="0" borderId="7" xfId="0" applyNumberFormat="1" applyFont="1" applyBorder="1" applyAlignment="1">
      <alignment horizontal="right" wrapText="1"/>
    </xf>
    <xf numFmtId="0" fontId="2" fillId="0" borderId="2" xfId="0" applyFont="1" applyBorder="1"/>
    <xf numFmtId="4" fontId="2" fillId="0" borderId="1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4" fontId="2" fillId="0" borderId="2" xfId="0" applyNumberFormat="1" applyFon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43" fontId="5" fillId="0" borderId="0" xfId="1" applyFont="1"/>
    <xf numFmtId="4" fontId="2" fillId="0" borderId="10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wrapText="1"/>
    </xf>
    <xf numFmtId="4" fontId="2" fillId="0" borderId="13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3" fontId="2" fillId="0" borderId="6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2" fillId="0" borderId="3" xfId="0" applyNumberFormat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2" fillId="0" borderId="3" xfId="1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78"/>
  <sheetViews>
    <sheetView tabSelected="1" workbookViewId="0">
      <selection activeCell="I10" sqref="I10:K10"/>
    </sheetView>
  </sheetViews>
  <sheetFormatPr defaultColWidth="9" defaultRowHeight="20.65"/>
  <cols>
    <col min="1" max="1" width="3.1328125" style="1" customWidth="1"/>
    <col min="2" max="2" width="25.59765625" style="2" customWidth="1"/>
    <col min="3" max="3" width="11.06640625" style="2" customWidth="1"/>
    <col min="4" max="4" width="9.73046875" style="2" customWidth="1"/>
    <col min="5" max="5" width="10.46484375" style="1" customWidth="1"/>
    <col min="6" max="6" width="8.1328125" style="2" customWidth="1"/>
    <col min="7" max="7" width="8.9296875" style="1" customWidth="1"/>
    <col min="8" max="8" width="4.86328125" style="2" customWidth="1"/>
    <col min="9" max="9" width="9.53125" style="2" customWidth="1"/>
    <col min="10" max="10" width="8.6640625" style="1" customWidth="1"/>
    <col min="11" max="11" width="4" style="2" customWidth="1"/>
    <col min="12" max="12" width="11.53125" style="1" customWidth="1"/>
    <col min="13" max="13" width="18.9296875" style="52" customWidth="1"/>
    <col min="14" max="18" width="9" style="3"/>
    <col min="19" max="19" width="12.3984375" style="3" customWidth="1"/>
    <col min="20" max="20" width="18.265625" style="3" customWidth="1"/>
    <col min="21" max="21" width="13.53125" style="3" customWidth="1"/>
    <col min="22" max="16384" width="9" style="3"/>
  </cols>
  <sheetData>
    <row r="1" spans="1:13">
      <c r="L1" s="90" t="s">
        <v>0</v>
      </c>
      <c r="M1" s="91"/>
    </row>
    <row r="2" spans="1:13">
      <c r="A2" s="92" t="s">
        <v>51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>
      <c r="A4" s="92" t="s">
        <v>52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5" spans="1:13">
      <c r="A5" s="5" t="s">
        <v>2</v>
      </c>
      <c r="B5" s="5" t="s">
        <v>3</v>
      </c>
      <c r="C5" s="6" t="s">
        <v>4</v>
      </c>
      <c r="D5" s="5" t="s">
        <v>5</v>
      </c>
      <c r="E5" s="6" t="s">
        <v>6</v>
      </c>
      <c r="F5" s="85" t="s">
        <v>7</v>
      </c>
      <c r="G5" s="86"/>
      <c r="H5" s="87"/>
      <c r="I5" s="85" t="s">
        <v>8</v>
      </c>
      <c r="J5" s="86"/>
      <c r="K5" s="87"/>
      <c r="L5" s="5" t="s">
        <v>9</v>
      </c>
      <c r="M5" s="7" t="s">
        <v>10</v>
      </c>
    </row>
    <row r="6" spans="1:13">
      <c r="A6" s="8" t="s">
        <v>11</v>
      </c>
      <c r="B6" s="8"/>
      <c r="C6" s="4" t="s">
        <v>12</v>
      </c>
      <c r="D6" s="8"/>
      <c r="E6" s="4"/>
      <c r="F6" s="79" t="s">
        <v>13</v>
      </c>
      <c r="G6" s="80"/>
      <c r="H6" s="81"/>
      <c r="I6" s="79" t="s">
        <v>14</v>
      </c>
      <c r="J6" s="80"/>
      <c r="K6" s="81"/>
      <c r="L6" s="8" t="s">
        <v>15</v>
      </c>
      <c r="M6" s="9" t="s">
        <v>16</v>
      </c>
    </row>
    <row r="7" spans="1:13">
      <c r="A7" s="10"/>
      <c r="B7" s="10"/>
      <c r="C7" s="11"/>
      <c r="D7" s="10"/>
      <c r="E7" s="11"/>
      <c r="F7" s="82"/>
      <c r="G7" s="83"/>
      <c r="H7" s="84"/>
      <c r="I7" s="82"/>
      <c r="J7" s="83"/>
      <c r="K7" s="84"/>
      <c r="L7" s="10"/>
      <c r="M7" s="12" t="s">
        <v>17</v>
      </c>
    </row>
    <row r="8" spans="1:13">
      <c r="A8" s="13">
        <v>1</v>
      </c>
      <c r="B8" s="14" t="s">
        <v>25</v>
      </c>
      <c r="C8" s="15">
        <v>800</v>
      </c>
      <c r="D8" s="16">
        <f t="shared" ref="D8:D12" si="0">C8</f>
        <v>800</v>
      </c>
      <c r="E8" s="28" t="s">
        <v>19</v>
      </c>
      <c r="F8" s="70" t="s">
        <v>26</v>
      </c>
      <c r="G8" s="71"/>
      <c r="H8" s="72"/>
      <c r="I8" s="76" t="str">
        <f t="shared" ref="I8:I12" si="1">F8</f>
        <v>โรงงานน้ำดื่มคนพิการ</v>
      </c>
      <c r="J8" s="76"/>
      <c r="K8" s="76"/>
      <c r="L8" s="17" t="s">
        <v>21</v>
      </c>
      <c r="M8" s="13" t="s">
        <v>53</v>
      </c>
    </row>
    <row r="9" spans="1:13">
      <c r="A9" s="27"/>
      <c r="B9" s="19"/>
      <c r="C9" s="23"/>
      <c r="D9" s="20"/>
      <c r="F9" s="40" t="s">
        <v>22</v>
      </c>
      <c r="G9" s="58">
        <f t="shared" ref="G9:G13" si="2">C8</f>
        <v>800</v>
      </c>
      <c r="H9" s="41" t="s">
        <v>23</v>
      </c>
      <c r="I9" s="25" t="s">
        <v>24</v>
      </c>
      <c r="J9" s="59">
        <f>G9</f>
        <v>800</v>
      </c>
      <c r="K9" s="2" t="s">
        <v>23</v>
      </c>
      <c r="L9" s="26"/>
      <c r="M9" s="27" t="s">
        <v>54</v>
      </c>
    </row>
    <row r="10" spans="1:13">
      <c r="A10" s="13">
        <v>2</v>
      </c>
      <c r="B10" s="14" t="s">
        <v>25</v>
      </c>
      <c r="C10" s="15">
        <v>600</v>
      </c>
      <c r="D10" s="16">
        <f t="shared" si="0"/>
        <v>600</v>
      </c>
      <c r="E10" s="28" t="s">
        <v>19</v>
      </c>
      <c r="F10" s="70" t="s">
        <v>26</v>
      </c>
      <c r="G10" s="71"/>
      <c r="H10" s="72"/>
      <c r="I10" s="65" t="str">
        <f t="shared" si="1"/>
        <v>โรงงานน้ำดื่มคนพิการ</v>
      </c>
      <c r="J10" s="65"/>
      <c r="K10" s="65"/>
      <c r="L10" s="17" t="s">
        <v>21</v>
      </c>
      <c r="M10" s="13" t="s">
        <v>55</v>
      </c>
    </row>
    <row r="11" spans="1:13">
      <c r="A11" s="18"/>
      <c r="B11" s="45"/>
      <c r="C11" s="23"/>
      <c r="D11" s="30"/>
      <c r="E11" s="21"/>
      <c r="F11" s="31" t="s">
        <v>22</v>
      </c>
      <c r="G11" s="58">
        <f t="shared" si="2"/>
        <v>600</v>
      </c>
      <c r="H11" s="32" t="s">
        <v>23</v>
      </c>
      <c r="I11" s="33" t="s">
        <v>24</v>
      </c>
      <c r="J11" s="60">
        <f>C10</f>
        <v>600</v>
      </c>
      <c r="K11" s="34" t="s">
        <v>23</v>
      </c>
      <c r="L11" s="35"/>
      <c r="M11" s="27" t="s">
        <v>54</v>
      </c>
    </row>
    <row r="12" spans="1:13">
      <c r="A12" s="13">
        <v>3</v>
      </c>
      <c r="B12" s="14" t="s">
        <v>44</v>
      </c>
      <c r="C12" s="15">
        <v>2554.3000000000002</v>
      </c>
      <c r="D12" s="16">
        <f t="shared" si="0"/>
        <v>2554.3000000000002</v>
      </c>
      <c r="E12" s="28" t="s">
        <v>19</v>
      </c>
      <c r="F12" s="64" t="s">
        <v>35</v>
      </c>
      <c r="G12" s="65"/>
      <c r="H12" s="66"/>
      <c r="I12" s="65" t="str">
        <f t="shared" si="1"/>
        <v>ร้านพบพระบริการ</v>
      </c>
      <c r="J12" s="65"/>
      <c r="K12" s="65"/>
      <c r="L12" s="17" t="s">
        <v>21</v>
      </c>
      <c r="M12" s="13" t="s">
        <v>56</v>
      </c>
    </row>
    <row r="13" spans="1:13">
      <c r="A13" s="18"/>
      <c r="B13" s="19"/>
      <c r="C13" s="23"/>
      <c r="D13" s="30"/>
      <c r="E13" s="21"/>
      <c r="F13" s="31" t="s">
        <v>22</v>
      </c>
      <c r="G13" s="58">
        <f t="shared" si="2"/>
        <v>2554.3000000000002</v>
      </c>
      <c r="H13" s="32" t="s">
        <v>23</v>
      </c>
      <c r="I13" s="33" t="s">
        <v>24</v>
      </c>
      <c r="J13" s="60">
        <f>C12</f>
        <v>2554.3000000000002</v>
      </c>
      <c r="K13" s="34" t="s">
        <v>23</v>
      </c>
      <c r="L13" s="35"/>
      <c r="M13" s="27" t="s">
        <v>57</v>
      </c>
    </row>
    <row r="14" spans="1:13">
      <c r="A14" s="13">
        <v>4</v>
      </c>
      <c r="B14" s="37" t="s">
        <v>40</v>
      </c>
      <c r="C14" s="15">
        <v>1202.7</v>
      </c>
      <c r="D14" s="16">
        <f t="shared" ref="D14:D18" si="3">C14</f>
        <v>1202.7</v>
      </c>
      <c r="E14" s="28" t="s">
        <v>19</v>
      </c>
      <c r="F14" s="64" t="s">
        <v>35</v>
      </c>
      <c r="G14" s="65"/>
      <c r="H14" s="66"/>
      <c r="I14" s="76" t="str">
        <f t="shared" ref="I14:I18" si="4">F14</f>
        <v>ร้านพบพระบริการ</v>
      </c>
      <c r="J14" s="76"/>
      <c r="K14" s="76"/>
      <c r="L14" s="17" t="s">
        <v>21</v>
      </c>
      <c r="M14" s="13" t="s">
        <v>58</v>
      </c>
    </row>
    <row r="15" spans="1:13">
      <c r="A15" s="27"/>
      <c r="B15" s="45"/>
      <c r="D15" s="20"/>
      <c r="F15" s="22" t="s">
        <v>22</v>
      </c>
      <c r="G15" s="61">
        <f t="shared" ref="G15:G19" si="5">C14</f>
        <v>1202.7</v>
      </c>
      <c r="H15" s="24" t="s">
        <v>23</v>
      </c>
      <c r="I15" s="25" t="s">
        <v>24</v>
      </c>
      <c r="J15" s="59">
        <f>G15</f>
        <v>1202.7</v>
      </c>
      <c r="K15" s="2" t="s">
        <v>23</v>
      </c>
      <c r="L15" s="26"/>
      <c r="M15" s="27" t="s">
        <v>59</v>
      </c>
    </row>
    <row r="16" spans="1:13" ht="18.75" customHeight="1">
      <c r="A16" s="17">
        <v>5</v>
      </c>
      <c r="B16" s="37" t="s">
        <v>29</v>
      </c>
      <c r="C16" s="15">
        <v>5360</v>
      </c>
      <c r="D16" s="16">
        <f t="shared" si="3"/>
        <v>5360</v>
      </c>
      <c r="E16" s="28" t="s">
        <v>19</v>
      </c>
      <c r="F16" s="75" t="s">
        <v>60</v>
      </c>
      <c r="G16" s="76"/>
      <c r="H16" s="77"/>
      <c r="I16" s="78" t="str">
        <f t="shared" si="4"/>
        <v>นายนิกร คำปวนโห้ง</v>
      </c>
      <c r="J16" s="65"/>
      <c r="K16" s="65"/>
      <c r="L16" s="17" t="s">
        <v>21</v>
      </c>
      <c r="M16" s="13" t="s">
        <v>61</v>
      </c>
    </row>
    <row r="17" spans="1:21">
      <c r="A17" s="26"/>
      <c r="B17" s="38"/>
      <c r="D17" s="20"/>
      <c r="F17" s="22" t="s">
        <v>22</v>
      </c>
      <c r="G17" s="61">
        <f t="shared" si="5"/>
        <v>5360</v>
      </c>
      <c r="H17" s="24" t="s">
        <v>23</v>
      </c>
      <c r="I17" s="25" t="s">
        <v>24</v>
      </c>
      <c r="J17" s="59">
        <f>C16</f>
        <v>5360</v>
      </c>
      <c r="K17" s="2" t="s">
        <v>23</v>
      </c>
      <c r="L17" s="26"/>
      <c r="M17" s="27" t="s">
        <v>62</v>
      </c>
    </row>
    <row r="18" spans="1:21" ht="18.75" customHeight="1">
      <c r="A18" s="17">
        <v>6</v>
      </c>
      <c r="B18" s="37" t="s">
        <v>63</v>
      </c>
      <c r="C18" s="15">
        <v>6180</v>
      </c>
      <c r="D18" s="16">
        <f t="shared" si="3"/>
        <v>6180</v>
      </c>
      <c r="E18" s="28" t="s">
        <v>19</v>
      </c>
      <c r="F18" s="75" t="s">
        <v>38</v>
      </c>
      <c r="G18" s="76"/>
      <c r="H18" s="77"/>
      <c r="I18" s="65" t="str">
        <f t="shared" si="4"/>
        <v>ร้านเมกะตาลกิ๊ฟช็อป</v>
      </c>
      <c r="J18" s="65"/>
      <c r="K18" s="65"/>
      <c r="L18" s="17" t="s">
        <v>21</v>
      </c>
      <c r="M18" s="13" t="s">
        <v>64</v>
      </c>
    </row>
    <row r="19" spans="1:21">
      <c r="A19" s="43"/>
      <c r="B19" s="38"/>
      <c r="C19" s="39"/>
      <c r="D19" s="38"/>
      <c r="E19" s="53"/>
      <c r="F19" s="31" t="s">
        <v>22</v>
      </c>
      <c r="G19" s="58">
        <f t="shared" si="5"/>
        <v>6180</v>
      </c>
      <c r="H19" s="32" t="s">
        <v>23</v>
      </c>
      <c r="I19" s="42" t="s">
        <v>24</v>
      </c>
      <c r="J19" s="62">
        <f>G19</f>
        <v>6180</v>
      </c>
      <c r="K19" s="39" t="s">
        <v>23</v>
      </c>
      <c r="L19" s="43"/>
      <c r="M19" s="27" t="s">
        <v>65</v>
      </c>
    </row>
    <row r="20" spans="1:21" ht="18.75" customHeight="1">
      <c r="A20" s="26">
        <v>7</v>
      </c>
      <c r="B20" s="37" t="s">
        <v>66</v>
      </c>
      <c r="C20" s="36">
        <v>15370</v>
      </c>
      <c r="D20" s="44">
        <f t="shared" ref="D20:D24" si="6">C20</f>
        <v>15370</v>
      </c>
      <c r="E20" s="1" t="s">
        <v>19</v>
      </c>
      <c r="F20" s="70" t="s">
        <v>38</v>
      </c>
      <c r="G20" s="71"/>
      <c r="H20" s="72"/>
      <c r="I20" s="73" t="str">
        <f t="shared" ref="I20:I24" si="7">F20</f>
        <v>ร้านเมกะตาลกิ๊ฟช็อป</v>
      </c>
      <c r="J20" s="74"/>
      <c r="K20" s="74"/>
      <c r="L20" s="26" t="s">
        <v>21</v>
      </c>
      <c r="M20" s="63" t="s">
        <v>67</v>
      </c>
    </row>
    <row r="21" spans="1:21">
      <c r="A21" s="35"/>
      <c r="B21" s="45"/>
      <c r="C21" s="34"/>
      <c r="D21" s="45"/>
      <c r="E21" s="21"/>
      <c r="F21" s="31" t="s">
        <v>22</v>
      </c>
      <c r="G21" s="58">
        <f t="shared" ref="G21:G25" si="8">C20</f>
        <v>15370</v>
      </c>
      <c r="H21" s="32" t="s">
        <v>23</v>
      </c>
      <c r="I21" s="33" t="s">
        <v>24</v>
      </c>
      <c r="J21" s="60">
        <f t="shared" ref="J21:J25" si="9">C20</f>
        <v>15370</v>
      </c>
      <c r="K21" s="34" t="s">
        <v>23</v>
      </c>
      <c r="L21" s="35"/>
      <c r="M21" s="27" t="s">
        <v>65</v>
      </c>
    </row>
    <row r="22" spans="1:21">
      <c r="A22" s="17">
        <v>8</v>
      </c>
      <c r="B22" s="37" t="s">
        <v>68</v>
      </c>
      <c r="C22" s="36">
        <v>10000</v>
      </c>
      <c r="D22" s="44">
        <f t="shared" si="6"/>
        <v>10000</v>
      </c>
      <c r="E22" s="1" t="s">
        <v>19</v>
      </c>
      <c r="F22" s="70" t="s">
        <v>69</v>
      </c>
      <c r="G22" s="71"/>
      <c r="H22" s="72"/>
      <c r="I22" s="73" t="str">
        <f t="shared" si="7"/>
        <v>ร้านนิจวรีย์</v>
      </c>
      <c r="J22" s="74"/>
      <c r="K22" s="74"/>
      <c r="L22" s="26" t="s">
        <v>21</v>
      </c>
      <c r="M22" s="63" t="s">
        <v>70</v>
      </c>
    </row>
    <row r="23" spans="1:21">
      <c r="A23" s="35"/>
      <c r="B23" s="45"/>
      <c r="C23" s="34"/>
      <c r="D23" s="45"/>
      <c r="E23" s="21"/>
      <c r="F23" s="31" t="s">
        <v>22</v>
      </c>
      <c r="G23" s="58">
        <f t="shared" si="8"/>
        <v>10000</v>
      </c>
      <c r="H23" s="32" t="s">
        <v>23</v>
      </c>
      <c r="I23" s="33" t="s">
        <v>24</v>
      </c>
      <c r="J23" s="60">
        <f t="shared" si="9"/>
        <v>10000</v>
      </c>
      <c r="K23" s="34" t="s">
        <v>23</v>
      </c>
      <c r="L23" s="35"/>
      <c r="M23" s="27" t="s">
        <v>71</v>
      </c>
    </row>
    <row r="24" spans="1:21" s="2" customFormat="1">
      <c r="A24" s="17">
        <v>9</v>
      </c>
      <c r="B24" s="37" t="s">
        <v>44</v>
      </c>
      <c r="C24" s="36">
        <v>2678.3</v>
      </c>
      <c r="D24" s="44">
        <f t="shared" si="6"/>
        <v>2678.3</v>
      </c>
      <c r="E24" s="1" t="s">
        <v>19</v>
      </c>
      <c r="F24" s="70" t="s">
        <v>35</v>
      </c>
      <c r="G24" s="71"/>
      <c r="H24" s="72"/>
      <c r="I24" s="73" t="str">
        <f t="shared" si="7"/>
        <v>ร้านพบพระบริการ</v>
      </c>
      <c r="J24" s="74"/>
      <c r="K24" s="74"/>
      <c r="L24" s="26" t="s">
        <v>21</v>
      </c>
      <c r="M24" s="63" t="s">
        <v>72</v>
      </c>
      <c r="N24" s="3"/>
      <c r="O24" s="3"/>
      <c r="P24" s="3"/>
      <c r="Q24" s="3"/>
      <c r="R24" s="3"/>
      <c r="S24" s="3"/>
      <c r="T24" s="3"/>
      <c r="U24" s="3"/>
    </row>
    <row r="25" spans="1:21">
      <c r="A25" s="35"/>
      <c r="B25" s="45"/>
      <c r="C25" s="34"/>
      <c r="D25" s="45"/>
      <c r="E25" s="21"/>
      <c r="F25" s="31" t="s">
        <v>22</v>
      </c>
      <c r="G25" s="58">
        <f t="shared" si="8"/>
        <v>2678.3</v>
      </c>
      <c r="H25" s="32" t="s">
        <v>23</v>
      </c>
      <c r="I25" s="33" t="s">
        <v>24</v>
      </c>
      <c r="J25" s="60">
        <f t="shared" si="9"/>
        <v>2678.3</v>
      </c>
      <c r="K25" s="34" t="s">
        <v>23</v>
      </c>
      <c r="L25" s="35"/>
      <c r="M25" s="27" t="s">
        <v>71</v>
      </c>
    </row>
    <row r="26" spans="1:21">
      <c r="A26" s="17">
        <v>10</v>
      </c>
      <c r="B26" s="37" t="s">
        <v>41</v>
      </c>
      <c r="C26" s="36">
        <v>4826</v>
      </c>
      <c r="D26" s="44">
        <f t="shared" ref="D26:D30" si="10">C26</f>
        <v>4826</v>
      </c>
      <c r="E26" s="1" t="s">
        <v>19</v>
      </c>
      <c r="F26" s="67" t="s">
        <v>28</v>
      </c>
      <c r="G26" s="68"/>
      <c r="H26" s="69"/>
      <c r="I26" s="73" t="str">
        <f t="shared" ref="I26:I30" si="11">F26</f>
        <v>หจก.จิรวัฒน์พบพระการค้า</v>
      </c>
      <c r="J26" s="74"/>
      <c r="K26" s="74"/>
      <c r="L26" s="26" t="s">
        <v>21</v>
      </c>
      <c r="M26" s="63" t="s">
        <v>73</v>
      </c>
    </row>
    <row r="27" spans="1:21">
      <c r="A27" s="35"/>
      <c r="B27" s="45"/>
      <c r="C27" s="34"/>
      <c r="D27" s="45"/>
      <c r="E27" s="21"/>
      <c r="F27" s="31" t="s">
        <v>22</v>
      </c>
      <c r="G27" s="58">
        <f t="shared" ref="G27:G31" si="12">C26</f>
        <v>4826</v>
      </c>
      <c r="H27" s="32" t="s">
        <v>23</v>
      </c>
      <c r="I27" s="33" t="s">
        <v>24</v>
      </c>
      <c r="J27" s="60">
        <f t="shared" ref="J27:J31" si="13">C26</f>
        <v>4826</v>
      </c>
      <c r="K27" s="34" t="s">
        <v>23</v>
      </c>
      <c r="L27" s="35"/>
      <c r="M27" s="27" t="s">
        <v>74</v>
      </c>
    </row>
    <row r="28" spans="1:21">
      <c r="A28" s="17">
        <v>11</v>
      </c>
      <c r="B28" s="37" t="s">
        <v>36</v>
      </c>
      <c r="C28" s="46">
        <v>2510</v>
      </c>
      <c r="D28" s="47">
        <f t="shared" si="10"/>
        <v>2510</v>
      </c>
      <c r="E28" s="13" t="s">
        <v>19</v>
      </c>
      <c r="F28" s="67" t="s">
        <v>28</v>
      </c>
      <c r="G28" s="68"/>
      <c r="H28" s="69"/>
      <c r="I28" s="67" t="str">
        <f t="shared" si="11"/>
        <v>หจก.จิรวัฒน์พบพระการค้า</v>
      </c>
      <c r="J28" s="68"/>
      <c r="K28" s="69"/>
      <c r="L28" s="17" t="s">
        <v>21</v>
      </c>
      <c r="M28" s="63" t="s">
        <v>75</v>
      </c>
    </row>
    <row r="29" spans="1:21">
      <c r="A29" s="35"/>
      <c r="B29" s="45"/>
      <c r="C29" s="48"/>
      <c r="D29" s="49"/>
      <c r="E29" s="18"/>
      <c r="F29" s="31" t="s">
        <v>22</v>
      </c>
      <c r="G29" s="58">
        <f t="shared" si="12"/>
        <v>2510</v>
      </c>
      <c r="H29" s="50" t="s">
        <v>23</v>
      </c>
      <c r="I29" s="51" t="s">
        <v>24</v>
      </c>
      <c r="J29" s="60">
        <f t="shared" si="13"/>
        <v>2510</v>
      </c>
      <c r="K29" s="29" t="s">
        <v>23</v>
      </c>
      <c r="L29" s="35"/>
      <c r="M29" s="27" t="s">
        <v>74</v>
      </c>
    </row>
    <row r="30" spans="1:21">
      <c r="A30" s="17">
        <v>12</v>
      </c>
      <c r="B30" s="37" t="s">
        <v>27</v>
      </c>
      <c r="C30" s="46">
        <v>5189</v>
      </c>
      <c r="D30" s="47">
        <f t="shared" si="10"/>
        <v>5189</v>
      </c>
      <c r="E30" s="13" t="s">
        <v>19</v>
      </c>
      <c r="F30" s="67" t="s">
        <v>28</v>
      </c>
      <c r="G30" s="68"/>
      <c r="H30" s="69"/>
      <c r="I30" s="67" t="str">
        <f t="shared" si="11"/>
        <v>หจก.จิรวัฒน์พบพระการค้า</v>
      </c>
      <c r="J30" s="68"/>
      <c r="K30" s="69"/>
      <c r="L30" s="17" t="s">
        <v>21</v>
      </c>
      <c r="M30" s="63" t="s">
        <v>76</v>
      </c>
    </row>
    <row r="31" spans="1:21">
      <c r="A31" s="35"/>
      <c r="B31" s="45"/>
      <c r="C31" s="48"/>
      <c r="D31" s="49"/>
      <c r="E31" s="18"/>
      <c r="F31" s="31" t="s">
        <v>22</v>
      </c>
      <c r="G31" s="58">
        <f t="shared" si="12"/>
        <v>5189</v>
      </c>
      <c r="H31" s="50" t="s">
        <v>23</v>
      </c>
      <c r="I31" s="51" t="s">
        <v>24</v>
      </c>
      <c r="J31" s="60">
        <f t="shared" si="13"/>
        <v>5189</v>
      </c>
      <c r="K31" s="29" t="s">
        <v>23</v>
      </c>
      <c r="L31" s="35"/>
      <c r="M31" s="27" t="s">
        <v>77</v>
      </c>
    </row>
    <row r="32" spans="1:21">
      <c r="A32" s="13">
        <v>13</v>
      </c>
      <c r="B32" s="37" t="s">
        <v>31</v>
      </c>
      <c r="C32" s="15">
        <v>15980</v>
      </c>
      <c r="D32" s="16">
        <f t="shared" ref="D32:D36" si="14">C32</f>
        <v>15980</v>
      </c>
      <c r="E32" s="28" t="s">
        <v>19</v>
      </c>
      <c r="F32" s="67" t="s">
        <v>20</v>
      </c>
      <c r="G32" s="68"/>
      <c r="H32" s="69"/>
      <c r="I32" s="65" t="str">
        <f t="shared" ref="I32:I36" si="15">F32</f>
        <v>ร้านเอ็มทีคอมพิวเตอร์</v>
      </c>
      <c r="J32" s="65"/>
      <c r="K32" s="65"/>
      <c r="L32" s="17" t="s">
        <v>21</v>
      </c>
      <c r="M32" s="63" t="s">
        <v>78</v>
      </c>
    </row>
    <row r="33" spans="1:13">
      <c r="A33" s="18"/>
      <c r="B33" s="45"/>
      <c r="C33" s="23"/>
      <c r="D33" s="30"/>
      <c r="E33" s="21"/>
      <c r="F33" s="31" t="s">
        <v>22</v>
      </c>
      <c r="G33" s="58">
        <f t="shared" ref="G33:G37" si="16">C32</f>
        <v>15980</v>
      </c>
      <c r="H33" s="32" t="s">
        <v>23</v>
      </c>
      <c r="I33" s="33" t="s">
        <v>24</v>
      </c>
      <c r="J33" s="60">
        <f t="shared" ref="J33:J37" si="17">C32</f>
        <v>15980</v>
      </c>
      <c r="K33" s="34" t="s">
        <v>23</v>
      </c>
      <c r="L33" s="35"/>
      <c r="M33" s="27" t="s">
        <v>79</v>
      </c>
    </row>
    <row r="34" spans="1:13">
      <c r="A34" s="17">
        <v>14</v>
      </c>
      <c r="B34" s="54" t="s">
        <v>80</v>
      </c>
      <c r="C34" s="15">
        <v>3660.4</v>
      </c>
      <c r="D34" s="16">
        <f t="shared" si="14"/>
        <v>3660.4</v>
      </c>
      <c r="E34" s="28" t="s">
        <v>19</v>
      </c>
      <c r="F34" s="64" t="s">
        <v>81</v>
      </c>
      <c r="G34" s="65"/>
      <c r="H34" s="66"/>
      <c r="I34" s="65" t="str">
        <f t="shared" si="15"/>
        <v>ร้านแม็ค มายด์ คาร์เซอร์วิส</v>
      </c>
      <c r="J34" s="65"/>
      <c r="K34" s="65"/>
      <c r="L34" s="13" t="s">
        <v>21</v>
      </c>
      <c r="M34" s="63" t="s">
        <v>82</v>
      </c>
    </row>
    <row r="35" spans="1:13">
      <c r="A35" s="35"/>
      <c r="B35" s="55"/>
      <c r="C35" s="23"/>
      <c r="D35" s="30"/>
      <c r="E35" s="21"/>
      <c r="F35" s="31" t="s">
        <v>22</v>
      </c>
      <c r="G35" s="58">
        <f t="shared" si="16"/>
        <v>3660.4</v>
      </c>
      <c r="H35" s="32" t="s">
        <v>23</v>
      </c>
      <c r="I35" s="33" t="s">
        <v>24</v>
      </c>
      <c r="J35" s="60">
        <f t="shared" si="17"/>
        <v>3660.4</v>
      </c>
      <c r="K35" s="34" t="s">
        <v>23</v>
      </c>
      <c r="L35" s="18"/>
      <c r="M35" s="27" t="s">
        <v>79</v>
      </c>
    </row>
    <row r="36" spans="1:13">
      <c r="A36" s="17">
        <v>15</v>
      </c>
      <c r="B36" s="54" t="s">
        <v>37</v>
      </c>
      <c r="C36" s="15">
        <v>650</v>
      </c>
      <c r="D36" s="16">
        <f t="shared" si="14"/>
        <v>650</v>
      </c>
      <c r="E36" s="28" t="s">
        <v>19</v>
      </c>
      <c r="F36" s="64" t="s">
        <v>43</v>
      </c>
      <c r="G36" s="65"/>
      <c r="H36" s="66"/>
      <c r="I36" s="64" t="str">
        <f t="shared" si="15"/>
        <v>ร้านไมโครคอมพิวเตอร์</v>
      </c>
      <c r="J36" s="65"/>
      <c r="K36" s="66"/>
      <c r="L36" s="13" t="s">
        <v>21</v>
      </c>
      <c r="M36" s="63" t="s">
        <v>83</v>
      </c>
    </row>
    <row r="37" spans="1:13">
      <c r="A37" s="35"/>
      <c r="B37" s="55"/>
      <c r="C37" s="23"/>
      <c r="D37" s="30"/>
      <c r="E37" s="21"/>
      <c r="F37" s="31" t="s">
        <v>22</v>
      </c>
      <c r="G37" s="58">
        <f t="shared" si="16"/>
        <v>650</v>
      </c>
      <c r="H37" s="32" t="s">
        <v>23</v>
      </c>
      <c r="I37" s="33" t="s">
        <v>24</v>
      </c>
      <c r="J37" s="60">
        <f t="shared" si="17"/>
        <v>650</v>
      </c>
      <c r="K37" s="34" t="s">
        <v>23</v>
      </c>
      <c r="L37" s="18"/>
      <c r="M37" s="27" t="s">
        <v>79</v>
      </c>
    </row>
    <row r="38" spans="1:13">
      <c r="A38" s="17">
        <v>16</v>
      </c>
      <c r="B38" s="37" t="s">
        <v>84</v>
      </c>
      <c r="C38" s="15">
        <v>590</v>
      </c>
      <c r="D38" s="16">
        <f t="shared" ref="D38:D42" si="18">C38</f>
        <v>590</v>
      </c>
      <c r="E38" s="28" t="s">
        <v>19</v>
      </c>
      <c r="F38" s="75" t="s">
        <v>39</v>
      </c>
      <c r="G38" s="76"/>
      <c r="H38" s="77"/>
      <c r="I38" s="78" t="str">
        <f t="shared" ref="I38:I42" si="19">F38</f>
        <v>หจก.ตากคอมพิวเตอร์</v>
      </c>
      <c r="J38" s="65"/>
      <c r="K38" s="65"/>
      <c r="L38" s="17" t="s">
        <v>21</v>
      </c>
      <c r="M38" s="63" t="s">
        <v>85</v>
      </c>
    </row>
    <row r="39" spans="1:13">
      <c r="A39" s="35"/>
      <c r="B39" s="45"/>
      <c r="C39" s="34"/>
      <c r="D39" s="45"/>
      <c r="E39" s="21"/>
      <c r="F39" s="31" t="s">
        <v>22</v>
      </c>
      <c r="G39" s="58">
        <f t="shared" ref="G39:G43" si="20">C38</f>
        <v>590</v>
      </c>
      <c r="H39" s="32" t="s">
        <v>23</v>
      </c>
      <c r="I39" s="33" t="s">
        <v>24</v>
      </c>
      <c r="J39" s="60">
        <f t="shared" ref="J39:J43" si="21">C38</f>
        <v>590</v>
      </c>
      <c r="K39" s="34" t="s">
        <v>23</v>
      </c>
      <c r="L39" s="35"/>
      <c r="M39" s="27" t="s">
        <v>79</v>
      </c>
    </row>
    <row r="40" spans="1:13">
      <c r="A40" s="17">
        <v>17</v>
      </c>
      <c r="B40" s="37" t="s">
        <v>29</v>
      </c>
      <c r="C40" s="15">
        <v>7500</v>
      </c>
      <c r="D40" s="16">
        <f t="shared" si="18"/>
        <v>7500</v>
      </c>
      <c r="E40" s="28" t="s">
        <v>19</v>
      </c>
      <c r="F40" s="64" t="s">
        <v>42</v>
      </c>
      <c r="G40" s="65"/>
      <c r="H40" s="66"/>
      <c r="I40" s="64" t="str">
        <f t="shared" si="19"/>
        <v>ร้านชลธิชาการไฟฟ้า</v>
      </c>
      <c r="J40" s="65"/>
      <c r="K40" s="66"/>
      <c r="L40" s="13" t="s">
        <v>21</v>
      </c>
      <c r="M40" s="63" t="s">
        <v>86</v>
      </c>
    </row>
    <row r="41" spans="1:13">
      <c r="A41" s="35"/>
      <c r="B41" s="55"/>
      <c r="C41" s="23"/>
      <c r="D41" s="30"/>
      <c r="E41" s="21"/>
      <c r="F41" s="31" t="s">
        <v>22</v>
      </c>
      <c r="G41" s="58">
        <f t="shared" si="20"/>
        <v>7500</v>
      </c>
      <c r="H41" s="32" t="s">
        <v>23</v>
      </c>
      <c r="I41" s="33" t="s">
        <v>24</v>
      </c>
      <c r="J41" s="60">
        <f t="shared" si="21"/>
        <v>7500</v>
      </c>
      <c r="K41" s="34" t="s">
        <v>23</v>
      </c>
      <c r="L41" s="18"/>
      <c r="M41" s="27" t="s">
        <v>87</v>
      </c>
    </row>
    <row r="42" spans="1:13">
      <c r="A42" s="17">
        <v>18</v>
      </c>
      <c r="B42" s="54" t="s">
        <v>88</v>
      </c>
      <c r="C42" s="15">
        <v>442000</v>
      </c>
      <c r="D42" s="16">
        <f t="shared" si="18"/>
        <v>442000</v>
      </c>
      <c r="E42" s="28" t="s">
        <v>19</v>
      </c>
      <c r="F42" s="64" t="s">
        <v>50</v>
      </c>
      <c r="G42" s="65"/>
      <c r="H42" s="66"/>
      <c r="I42" s="64" t="str">
        <f t="shared" si="19"/>
        <v>ร้าน ต.พาณิชย์การไฟฟ้า</v>
      </c>
      <c r="J42" s="65"/>
      <c r="K42" s="66"/>
      <c r="L42" s="13" t="s">
        <v>21</v>
      </c>
      <c r="M42" s="63" t="s">
        <v>89</v>
      </c>
    </row>
    <row r="43" spans="1:13">
      <c r="A43" s="35"/>
      <c r="B43" s="55"/>
      <c r="C43" s="23"/>
      <c r="D43" s="30"/>
      <c r="E43" s="21"/>
      <c r="F43" s="31" t="s">
        <v>22</v>
      </c>
      <c r="G43" s="58">
        <f t="shared" si="20"/>
        <v>442000</v>
      </c>
      <c r="H43" s="32" t="s">
        <v>23</v>
      </c>
      <c r="I43" s="33" t="s">
        <v>24</v>
      </c>
      <c r="J43" s="60">
        <f t="shared" si="21"/>
        <v>442000</v>
      </c>
      <c r="K43" s="34" t="s">
        <v>23</v>
      </c>
      <c r="L43" s="18"/>
      <c r="M43" s="27" t="s">
        <v>90</v>
      </c>
    </row>
    <row r="44" spans="1:13">
      <c r="A44" s="17">
        <v>19</v>
      </c>
      <c r="B44" s="54" t="s">
        <v>32</v>
      </c>
      <c r="C44" s="15">
        <v>27942</v>
      </c>
      <c r="D44" s="16">
        <f t="shared" ref="D44:D48" si="22">C44</f>
        <v>27942</v>
      </c>
      <c r="E44" s="28" t="s">
        <v>19</v>
      </c>
      <c r="F44" s="75" t="s">
        <v>33</v>
      </c>
      <c r="G44" s="76"/>
      <c r="H44" s="77"/>
      <c r="I44" s="88" t="str">
        <f t="shared" ref="I44:I48" si="23">F44</f>
        <v>บจก.เอพีเอส อินเตอร์ริช</v>
      </c>
      <c r="J44" s="78"/>
      <c r="K44" s="89"/>
      <c r="L44" s="17" t="s">
        <v>21</v>
      </c>
      <c r="M44" s="63" t="s">
        <v>91</v>
      </c>
    </row>
    <row r="45" spans="1:13">
      <c r="A45" s="35"/>
      <c r="B45" s="45"/>
      <c r="C45" s="34"/>
      <c r="D45" s="45"/>
      <c r="E45" s="21"/>
      <c r="F45" s="31" t="s">
        <v>22</v>
      </c>
      <c r="G45" s="58">
        <f t="shared" ref="G45:G49" si="24">C44</f>
        <v>27942</v>
      </c>
      <c r="H45" s="32" t="s">
        <v>23</v>
      </c>
      <c r="I45" s="33" t="s">
        <v>24</v>
      </c>
      <c r="J45" s="60">
        <f t="shared" ref="J45:J49" si="25">C44</f>
        <v>27942</v>
      </c>
      <c r="K45" s="34" t="s">
        <v>23</v>
      </c>
      <c r="L45" s="35"/>
      <c r="M45" s="27" t="s">
        <v>90</v>
      </c>
    </row>
    <row r="46" spans="1:13">
      <c r="A46" s="17">
        <v>20</v>
      </c>
      <c r="B46" s="54" t="s">
        <v>36</v>
      </c>
      <c r="C46" s="15">
        <v>21860</v>
      </c>
      <c r="D46" s="16">
        <f t="shared" si="22"/>
        <v>21860</v>
      </c>
      <c r="E46" s="28" t="s">
        <v>19</v>
      </c>
      <c r="F46" s="64" t="s">
        <v>33</v>
      </c>
      <c r="G46" s="65"/>
      <c r="H46" s="66"/>
      <c r="I46" s="64" t="str">
        <f t="shared" si="23"/>
        <v>บจก.เอพีเอส อินเตอร์ริช</v>
      </c>
      <c r="J46" s="65"/>
      <c r="K46" s="66"/>
      <c r="L46" s="13" t="s">
        <v>21</v>
      </c>
      <c r="M46" s="63" t="s">
        <v>92</v>
      </c>
    </row>
    <row r="47" spans="1:13">
      <c r="A47" s="35"/>
      <c r="B47" s="55"/>
      <c r="C47" s="23"/>
      <c r="D47" s="30"/>
      <c r="E47" s="21"/>
      <c r="F47" s="31" t="s">
        <v>22</v>
      </c>
      <c r="G47" s="58">
        <f t="shared" si="24"/>
        <v>21860</v>
      </c>
      <c r="H47" s="32" t="s">
        <v>23</v>
      </c>
      <c r="I47" s="33" t="s">
        <v>24</v>
      </c>
      <c r="J47" s="60">
        <f t="shared" si="25"/>
        <v>21860</v>
      </c>
      <c r="K47" s="34" t="s">
        <v>23</v>
      </c>
      <c r="L47" s="18"/>
      <c r="M47" s="27" t="s">
        <v>90</v>
      </c>
    </row>
    <row r="48" spans="1:13">
      <c r="A48" s="17">
        <v>21</v>
      </c>
      <c r="B48" s="54" t="s">
        <v>30</v>
      </c>
      <c r="C48" s="15">
        <v>31900</v>
      </c>
      <c r="D48" s="16">
        <f t="shared" si="22"/>
        <v>31900</v>
      </c>
      <c r="E48" s="28" t="s">
        <v>19</v>
      </c>
      <c r="F48" s="64" t="s">
        <v>20</v>
      </c>
      <c r="G48" s="65"/>
      <c r="H48" s="66"/>
      <c r="I48" s="64" t="str">
        <f t="shared" si="23"/>
        <v>ร้านเอ็มทีคอมพิวเตอร์</v>
      </c>
      <c r="J48" s="65"/>
      <c r="K48" s="66"/>
      <c r="L48" s="13" t="s">
        <v>21</v>
      </c>
      <c r="M48" s="13" t="s">
        <v>93</v>
      </c>
    </row>
    <row r="49" spans="1:13">
      <c r="A49" s="35"/>
      <c r="B49" s="55"/>
      <c r="C49" s="23"/>
      <c r="D49" s="30"/>
      <c r="E49" s="21"/>
      <c r="F49" s="31" t="s">
        <v>22</v>
      </c>
      <c r="G49" s="58">
        <f t="shared" si="24"/>
        <v>31900</v>
      </c>
      <c r="H49" s="32" t="s">
        <v>23</v>
      </c>
      <c r="I49" s="33" t="s">
        <v>24</v>
      </c>
      <c r="J49" s="60">
        <f t="shared" si="25"/>
        <v>31900</v>
      </c>
      <c r="K49" s="34" t="s">
        <v>23</v>
      </c>
      <c r="L49" s="18"/>
      <c r="M49" s="27" t="s">
        <v>94</v>
      </c>
    </row>
    <row r="50" spans="1:13">
      <c r="A50" s="17">
        <v>22</v>
      </c>
      <c r="B50" s="54" t="s">
        <v>18</v>
      </c>
      <c r="C50" s="15">
        <v>8900</v>
      </c>
      <c r="D50" s="16">
        <f t="shared" ref="D50:D54" si="26">C50</f>
        <v>8900</v>
      </c>
      <c r="E50" s="28" t="s">
        <v>19</v>
      </c>
      <c r="F50" s="64" t="s">
        <v>20</v>
      </c>
      <c r="G50" s="65"/>
      <c r="H50" s="66"/>
      <c r="I50" s="88" t="str">
        <f t="shared" ref="I50:I54" si="27">F50</f>
        <v>ร้านเอ็มทีคอมพิวเตอร์</v>
      </c>
      <c r="J50" s="78"/>
      <c r="K50" s="89"/>
      <c r="L50" s="17" t="s">
        <v>21</v>
      </c>
      <c r="M50" s="13" t="s">
        <v>95</v>
      </c>
    </row>
    <row r="51" spans="1:13">
      <c r="A51" s="35"/>
      <c r="B51" s="45"/>
      <c r="C51" s="34"/>
      <c r="D51" s="45"/>
      <c r="E51" s="21"/>
      <c r="F51" s="31" t="s">
        <v>22</v>
      </c>
      <c r="G51" s="58">
        <f t="shared" ref="G51:G55" si="28">C50</f>
        <v>8900</v>
      </c>
      <c r="H51" s="32" t="s">
        <v>23</v>
      </c>
      <c r="I51" s="33" t="s">
        <v>24</v>
      </c>
      <c r="J51" s="60">
        <f t="shared" ref="J51:J55" si="29">C50</f>
        <v>8900</v>
      </c>
      <c r="K51" s="34" t="s">
        <v>23</v>
      </c>
      <c r="L51" s="35"/>
      <c r="M51" s="27" t="s">
        <v>96</v>
      </c>
    </row>
    <row r="52" spans="1:13">
      <c r="A52" s="17">
        <v>23</v>
      </c>
      <c r="B52" s="54" t="s">
        <v>97</v>
      </c>
      <c r="C52" s="15">
        <v>32000</v>
      </c>
      <c r="D52" s="16">
        <f t="shared" si="26"/>
        <v>32000</v>
      </c>
      <c r="E52" s="28" t="s">
        <v>19</v>
      </c>
      <c r="F52" s="75" t="s">
        <v>98</v>
      </c>
      <c r="G52" s="76"/>
      <c r="H52" s="77"/>
      <c r="I52" s="88" t="str">
        <f t="shared" si="27"/>
        <v>ร้านผ้าใบ เค.น็อต</v>
      </c>
      <c r="J52" s="78"/>
      <c r="K52" s="89"/>
      <c r="L52" s="17" t="s">
        <v>21</v>
      </c>
      <c r="M52" s="13" t="s">
        <v>99</v>
      </c>
    </row>
    <row r="53" spans="1:13">
      <c r="A53" s="35"/>
      <c r="B53" s="45"/>
      <c r="C53" s="34"/>
      <c r="D53" s="45"/>
      <c r="E53" s="21"/>
      <c r="F53" s="31" t="s">
        <v>22</v>
      </c>
      <c r="G53" s="58">
        <f t="shared" si="28"/>
        <v>32000</v>
      </c>
      <c r="H53" s="32" t="s">
        <v>23</v>
      </c>
      <c r="I53" s="33" t="s">
        <v>24</v>
      </c>
      <c r="J53" s="60">
        <f t="shared" si="29"/>
        <v>32000</v>
      </c>
      <c r="K53" s="34" t="s">
        <v>23</v>
      </c>
      <c r="L53" s="35"/>
      <c r="M53" s="27" t="s">
        <v>100</v>
      </c>
    </row>
    <row r="54" spans="1:13">
      <c r="A54" s="17">
        <v>24</v>
      </c>
      <c r="B54" s="54" t="s">
        <v>101</v>
      </c>
      <c r="C54" s="15">
        <v>220000</v>
      </c>
      <c r="D54" s="16">
        <f t="shared" si="26"/>
        <v>220000</v>
      </c>
      <c r="E54" s="28" t="s">
        <v>19</v>
      </c>
      <c r="F54" s="64" t="s">
        <v>98</v>
      </c>
      <c r="G54" s="65"/>
      <c r="H54" s="66"/>
      <c r="I54" s="64" t="str">
        <f t="shared" si="27"/>
        <v>ร้านผ้าใบ เค.น็อต</v>
      </c>
      <c r="J54" s="65"/>
      <c r="K54" s="66"/>
      <c r="L54" s="13" t="s">
        <v>21</v>
      </c>
      <c r="M54" s="13" t="s">
        <v>102</v>
      </c>
    </row>
    <row r="55" spans="1:13">
      <c r="A55" s="35"/>
      <c r="B55" s="55"/>
      <c r="C55" s="23"/>
      <c r="D55" s="30"/>
      <c r="E55" s="21"/>
      <c r="F55" s="31" t="s">
        <v>22</v>
      </c>
      <c r="G55" s="58">
        <f t="shared" si="28"/>
        <v>220000</v>
      </c>
      <c r="H55" s="32" t="s">
        <v>23</v>
      </c>
      <c r="I55" s="33" t="s">
        <v>24</v>
      </c>
      <c r="J55" s="60">
        <f t="shared" si="29"/>
        <v>220000</v>
      </c>
      <c r="K55" s="34" t="s">
        <v>23</v>
      </c>
      <c r="L55" s="18"/>
      <c r="M55" s="27" t="s">
        <v>100</v>
      </c>
    </row>
    <row r="56" spans="1:13">
      <c r="A56" s="17">
        <v>25</v>
      </c>
      <c r="B56" s="56" t="s">
        <v>103</v>
      </c>
      <c r="C56" s="15">
        <v>44000</v>
      </c>
      <c r="D56" s="16">
        <f t="shared" ref="D56:D60" si="30">C56</f>
        <v>44000</v>
      </c>
      <c r="E56" s="28" t="s">
        <v>19</v>
      </c>
      <c r="F56" s="64" t="s">
        <v>98</v>
      </c>
      <c r="G56" s="65"/>
      <c r="H56" s="66"/>
      <c r="I56" s="64" t="str">
        <f t="shared" ref="I56:I60" si="31">F56</f>
        <v>ร้านผ้าใบ เค.น็อต</v>
      </c>
      <c r="J56" s="65"/>
      <c r="K56" s="66"/>
      <c r="L56" s="13" t="s">
        <v>21</v>
      </c>
      <c r="M56" s="13" t="s">
        <v>104</v>
      </c>
    </row>
    <row r="57" spans="1:13">
      <c r="A57" s="35"/>
      <c r="B57" s="55"/>
      <c r="C57" s="23"/>
      <c r="D57" s="30"/>
      <c r="E57" s="21"/>
      <c r="F57" s="31" t="s">
        <v>22</v>
      </c>
      <c r="G57" s="58">
        <f t="shared" ref="G57:G61" si="32">C56</f>
        <v>44000</v>
      </c>
      <c r="H57" s="32" t="s">
        <v>23</v>
      </c>
      <c r="I57" s="33" t="s">
        <v>24</v>
      </c>
      <c r="J57" s="60">
        <f t="shared" ref="J57:J61" si="33">C56</f>
        <v>44000</v>
      </c>
      <c r="K57" s="34" t="s">
        <v>23</v>
      </c>
      <c r="L57" s="18"/>
      <c r="M57" s="27" t="s">
        <v>100</v>
      </c>
    </row>
    <row r="58" spans="1:13">
      <c r="A58" s="17">
        <v>26</v>
      </c>
      <c r="B58" s="54" t="s">
        <v>105</v>
      </c>
      <c r="C58" s="15">
        <v>34000</v>
      </c>
      <c r="D58" s="16">
        <f t="shared" si="30"/>
        <v>34000</v>
      </c>
      <c r="E58" s="28" t="s">
        <v>19</v>
      </c>
      <c r="F58" s="64" t="s">
        <v>98</v>
      </c>
      <c r="G58" s="65"/>
      <c r="H58" s="66"/>
      <c r="I58" s="88" t="str">
        <f t="shared" si="31"/>
        <v>ร้านผ้าใบ เค.น็อต</v>
      </c>
      <c r="J58" s="78"/>
      <c r="K58" s="89"/>
      <c r="L58" s="17" t="s">
        <v>21</v>
      </c>
      <c r="M58" s="13" t="s">
        <v>106</v>
      </c>
    </row>
    <row r="59" spans="1:13">
      <c r="A59" s="35"/>
      <c r="B59" s="45"/>
      <c r="C59" s="34"/>
      <c r="D59" s="45"/>
      <c r="E59" s="21"/>
      <c r="F59" s="31" t="s">
        <v>22</v>
      </c>
      <c r="G59" s="58">
        <f t="shared" si="32"/>
        <v>34000</v>
      </c>
      <c r="H59" s="32" t="s">
        <v>23</v>
      </c>
      <c r="I59" s="33" t="s">
        <v>24</v>
      </c>
      <c r="J59" s="60">
        <f t="shared" si="33"/>
        <v>34000</v>
      </c>
      <c r="K59" s="34" t="s">
        <v>23</v>
      </c>
      <c r="L59" s="35"/>
      <c r="M59" s="27" t="s">
        <v>100</v>
      </c>
    </row>
    <row r="60" spans="1:13">
      <c r="A60" s="17">
        <v>27</v>
      </c>
      <c r="B60" s="37" t="s">
        <v>32</v>
      </c>
      <c r="C60" s="15">
        <v>6570</v>
      </c>
      <c r="D60" s="16">
        <f t="shared" si="30"/>
        <v>6570</v>
      </c>
      <c r="E60" s="28" t="s">
        <v>19</v>
      </c>
      <c r="F60" s="75" t="s">
        <v>49</v>
      </c>
      <c r="G60" s="76"/>
      <c r="H60" s="77"/>
      <c r="I60" s="88" t="str">
        <f t="shared" si="31"/>
        <v>หจก.เอดูเคชั่น</v>
      </c>
      <c r="J60" s="78"/>
      <c r="K60" s="89"/>
      <c r="L60" s="17" t="s">
        <v>21</v>
      </c>
      <c r="M60" s="13" t="s">
        <v>107</v>
      </c>
    </row>
    <row r="61" spans="1:13">
      <c r="A61" s="35"/>
      <c r="B61" s="45"/>
      <c r="C61" s="34"/>
      <c r="D61" s="45"/>
      <c r="E61" s="21"/>
      <c r="F61" s="31" t="s">
        <v>22</v>
      </c>
      <c r="G61" s="58">
        <f t="shared" si="32"/>
        <v>6570</v>
      </c>
      <c r="H61" s="32" t="s">
        <v>23</v>
      </c>
      <c r="I61" s="33" t="s">
        <v>24</v>
      </c>
      <c r="J61" s="60">
        <f t="shared" si="33"/>
        <v>6570</v>
      </c>
      <c r="K61" s="34" t="s">
        <v>23</v>
      </c>
      <c r="L61" s="35"/>
      <c r="M61" s="27" t="s">
        <v>100</v>
      </c>
    </row>
    <row r="62" spans="1:13">
      <c r="A62" s="17">
        <v>28</v>
      </c>
      <c r="B62" s="37" t="s">
        <v>108</v>
      </c>
      <c r="C62" s="15">
        <v>1000</v>
      </c>
      <c r="D62" s="16">
        <f t="shared" ref="D62:D66" si="34">C62</f>
        <v>1000</v>
      </c>
      <c r="E62" s="28" t="s">
        <v>19</v>
      </c>
      <c r="F62" s="75" t="s">
        <v>45</v>
      </c>
      <c r="G62" s="76"/>
      <c r="H62" s="77"/>
      <c r="I62" s="64" t="str">
        <f t="shared" ref="I62:I66" si="35">F62</f>
        <v>ร้านพีอิงค์เจ็ท</v>
      </c>
      <c r="J62" s="65"/>
      <c r="K62" s="66"/>
      <c r="L62" s="13" t="s">
        <v>21</v>
      </c>
      <c r="M62" s="13" t="s">
        <v>109</v>
      </c>
    </row>
    <row r="63" spans="1:13">
      <c r="A63" s="35"/>
      <c r="B63" s="55"/>
      <c r="C63" s="23"/>
      <c r="D63" s="30"/>
      <c r="E63" s="21"/>
      <c r="F63" s="31" t="s">
        <v>22</v>
      </c>
      <c r="G63" s="58">
        <f t="shared" ref="G63:G67" si="36">C62</f>
        <v>1000</v>
      </c>
      <c r="H63" s="32" t="s">
        <v>23</v>
      </c>
      <c r="I63" s="33" t="s">
        <v>24</v>
      </c>
      <c r="J63" s="60">
        <f t="shared" ref="J63:J67" si="37">C62</f>
        <v>1000</v>
      </c>
      <c r="K63" s="34" t="s">
        <v>23</v>
      </c>
      <c r="L63" s="18"/>
      <c r="M63" s="27" t="s">
        <v>65</v>
      </c>
    </row>
    <row r="64" spans="1:13">
      <c r="A64" s="17">
        <v>29</v>
      </c>
      <c r="B64" s="54" t="s">
        <v>110</v>
      </c>
      <c r="C64" s="15">
        <v>11250</v>
      </c>
      <c r="D64" s="16">
        <f t="shared" si="34"/>
        <v>11250</v>
      </c>
      <c r="E64" s="28" t="s">
        <v>19</v>
      </c>
      <c r="F64" s="64" t="s">
        <v>50</v>
      </c>
      <c r="G64" s="65"/>
      <c r="H64" s="66"/>
      <c r="I64" s="64" t="str">
        <f t="shared" si="35"/>
        <v>ร้าน ต.พาณิชย์การไฟฟ้า</v>
      </c>
      <c r="J64" s="65"/>
      <c r="K64" s="66"/>
      <c r="L64" s="13" t="s">
        <v>21</v>
      </c>
      <c r="M64" s="13" t="s">
        <v>111</v>
      </c>
    </row>
    <row r="65" spans="1:13">
      <c r="A65" s="35"/>
      <c r="B65" s="55"/>
      <c r="C65" s="23"/>
      <c r="D65" s="30"/>
      <c r="E65" s="21"/>
      <c r="F65" s="31" t="s">
        <v>22</v>
      </c>
      <c r="G65" s="58">
        <f t="shared" si="36"/>
        <v>11250</v>
      </c>
      <c r="H65" s="32" t="s">
        <v>23</v>
      </c>
      <c r="I65" s="33" t="s">
        <v>24</v>
      </c>
      <c r="J65" s="60">
        <f t="shared" si="37"/>
        <v>11250</v>
      </c>
      <c r="K65" s="34" t="s">
        <v>23</v>
      </c>
      <c r="L65" s="18"/>
      <c r="M65" s="27" t="s">
        <v>74</v>
      </c>
    </row>
    <row r="66" spans="1:13">
      <c r="A66" s="17">
        <v>30</v>
      </c>
      <c r="B66" s="54" t="s">
        <v>48</v>
      </c>
      <c r="C66" s="15">
        <v>500</v>
      </c>
      <c r="D66" s="16">
        <f t="shared" si="34"/>
        <v>500</v>
      </c>
      <c r="E66" s="28" t="s">
        <v>19</v>
      </c>
      <c r="F66" s="64" t="s">
        <v>43</v>
      </c>
      <c r="G66" s="65"/>
      <c r="H66" s="66"/>
      <c r="I66" s="88" t="str">
        <f t="shared" si="35"/>
        <v>ร้านไมโครคอมพิวเตอร์</v>
      </c>
      <c r="J66" s="78"/>
      <c r="K66" s="89"/>
      <c r="L66" s="17" t="s">
        <v>21</v>
      </c>
      <c r="M66" s="13" t="s">
        <v>112</v>
      </c>
    </row>
    <row r="67" spans="1:13">
      <c r="A67" s="35"/>
      <c r="B67" s="45"/>
      <c r="C67" s="34"/>
      <c r="D67" s="45"/>
      <c r="E67" s="21"/>
      <c r="F67" s="31" t="s">
        <v>22</v>
      </c>
      <c r="G67" s="58">
        <f t="shared" si="36"/>
        <v>500</v>
      </c>
      <c r="H67" s="32" t="s">
        <v>23</v>
      </c>
      <c r="I67" s="33" t="s">
        <v>24</v>
      </c>
      <c r="J67" s="60">
        <f t="shared" si="37"/>
        <v>500</v>
      </c>
      <c r="K67" s="34" t="s">
        <v>23</v>
      </c>
      <c r="L67" s="35"/>
      <c r="M67" s="27" t="s">
        <v>74</v>
      </c>
    </row>
    <row r="68" spans="1:13">
      <c r="A68" s="17">
        <v>31</v>
      </c>
      <c r="B68" s="54" t="s">
        <v>113</v>
      </c>
      <c r="C68" s="15">
        <v>3520</v>
      </c>
      <c r="D68" s="16">
        <f t="shared" ref="D68:D72" si="38">C68</f>
        <v>3520</v>
      </c>
      <c r="E68" s="28" t="s">
        <v>19</v>
      </c>
      <c r="F68" s="75" t="s">
        <v>34</v>
      </c>
      <c r="G68" s="76"/>
      <c r="H68" s="77"/>
      <c r="I68" s="88" t="str">
        <f t="shared" ref="I68:I72" si="39">F68</f>
        <v>ร้านอู่ช่างอิฐ</v>
      </c>
      <c r="J68" s="78"/>
      <c r="K68" s="89"/>
      <c r="L68" s="17" t="s">
        <v>21</v>
      </c>
      <c r="M68" s="13" t="s">
        <v>114</v>
      </c>
    </row>
    <row r="69" spans="1:13">
      <c r="A69" s="35"/>
      <c r="B69" s="45"/>
      <c r="C69" s="34"/>
      <c r="D69" s="45"/>
      <c r="E69" s="21"/>
      <c r="F69" s="31" t="s">
        <v>22</v>
      </c>
      <c r="G69" s="58">
        <f t="shared" ref="G69:G73" si="40">C68</f>
        <v>3520</v>
      </c>
      <c r="H69" s="32" t="s">
        <v>23</v>
      </c>
      <c r="I69" s="33" t="s">
        <v>24</v>
      </c>
      <c r="J69" s="60">
        <f t="shared" ref="J69:J73" si="41">C68</f>
        <v>3520</v>
      </c>
      <c r="K69" s="34" t="s">
        <v>23</v>
      </c>
      <c r="L69" s="35"/>
      <c r="M69" s="27" t="s">
        <v>79</v>
      </c>
    </row>
    <row r="70" spans="1:13">
      <c r="A70" s="17">
        <v>32</v>
      </c>
      <c r="B70" s="54" t="s">
        <v>115</v>
      </c>
      <c r="C70" s="15">
        <v>4020</v>
      </c>
      <c r="D70" s="16">
        <f t="shared" si="38"/>
        <v>4020</v>
      </c>
      <c r="E70" s="28" t="s">
        <v>19</v>
      </c>
      <c r="F70" s="64" t="s">
        <v>34</v>
      </c>
      <c r="G70" s="65"/>
      <c r="H70" s="66"/>
      <c r="I70" s="64" t="str">
        <f t="shared" si="39"/>
        <v>ร้านอู่ช่างอิฐ</v>
      </c>
      <c r="J70" s="65"/>
      <c r="K70" s="66"/>
      <c r="L70" s="13" t="s">
        <v>21</v>
      </c>
      <c r="M70" s="13" t="s">
        <v>116</v>
      </c>
    </row>
    <row r="71" spans="1:13">
      <c r="A71" s="35"/>
      <c r="B71" s="55"/>
      <c r="C71" s="23"/>
      <c r="D71" s="30"/>
      <c r="E71" s="21"/>
      <c r="F71" s="31" t="s">
        <v>22</v>
      </c>
      <c r="G71" s="58">
        <f t="shared" si="40"/>
        <v>4020</v>
      </c>
      <c r="H71" s="32" t="s">
        <v>23</v>
      </c>
      <c r="I71" s="33" t="s">
        <v>24</v>
      </c>
      <c r="J71" s="60">
        <f t="shared" si="41"/>
        <v>4020</v>
      </c>
      <c r="K71" s="34" t="s">
        <v>23</v>
      </c>
      <c r="L71" s="18"/>
      <c r="M71" s="27" t="s">
        <v>79</v>
      </c>
    </row>
    <row r="72" spans="1:13">
      <c r="A72" s="17">
        <v>33</v>
      </c>
      <c r="B72" s="37" t="s">
        <v>117</v>
      </c>
      <c r="C72" s="15">
        <v>15000</v>
      </c>
      <c r="D72" s="16">
        <f t="shared" si="38"/>
        <v>15000</v>
      </c>
      <c r="E72" s="28" t="s">
        <v>19</v>
      </c>
      <c r="F72" s="93" t="s">
        <v>122</v>
      </c>
      <c r="G72" s="76"/>
      <c r="H72" s="77"/>
      <c r="I72" s="64" t="str">
        <f t="shared" si="39"/>
        <v>เมืองทองไลท์ติ้ง แอร์เซอร์วิส</v>
      </c>
      <c r="J72" s="65"/>
      <c r="K72" s="66"/>
      <c r="L72" s="13" t="s">
        <v>21</v>
      </c>
      <c r="M72" s="13" t="s">
        <v>118</v>
      </c>
    </row>
    <row r="73" spans="1:13">
      <c r="A73" s="35"/>
      <c r="B73" s="55"/>
      <c r="C73" s="23"/>
      <c r="D73" s="30"/>
      <c r="E73" s="21"/>
      <c r="F73" s="31" t="s">
        <v>22</v>
      </c>
      <c r="G73" s="58">
        <f t="shared" si="40"/>
        <v>15000</v>
      </c>
      <c r="H73" s="32" t="s">
        <v>23</v>
      </c>
      <c r="I73" s="33" t="s">
        <v>24</v>
      </c>
      <c r="J73" s="60">
        <f t="shared" si="41"/>
        <v>15000</v>
      </c>
      <c r="K73" s="34" t="s">
        <v>23</v>
      </c>
      <c r="L73" s="18"/>
      <c r="M73" s="27" t="s">
        <v>90</v>
      </c>
    </row>
    <row r="74" spans="1:13">
      <c r="A74" s="17">
        <v>34</v>
      </c>
      <c r="B74" s="37" t="s">
        <v>119</v>
      </c>
      <c r="C74" s="15">
        <v>5385</v>
      </c>
      <c r="D74" s="16">
        <f>C74</f>
        <v>5385</v>
      </c>
      <c r="E74" s="28" t="s">
        <v>19</v>
      </c>
      <c r="F74" s="64" t="s">
        <v>34</v>
      </c>
      <c r="G74" s="65"/>
      <c r="H74" s="66"/>
      <c r="I74" s="88" t="str">
        <f>F74</f>
        <v>ร้านอู่ช่างอิฐ</v>
      </c>
      <c r="J74" s="78"/>
      <c r="K74" s="89"/>
      <c r="L74" s="17" t="s">
        <v>21</v>
      </c>
      <c r="M74" s="13" t="s">
        <v>120</v>
      </c>
    </row>
    <row r="75" spans="1:13">
      <c r="A75" s="35"/>
      <c r="B75" s="45"/>
      <c r="C75" s="34"/>
      <c r="D75" s="45"/>
      <c r="E75" s="21"/>
      <c r="F75" s="31" t="s">
        <v>22</v>
      </c>
      <c r="G75" s="58">
        <f>C74</f>
        <v>5385</v>
      </c>
      <c r="H75" s="32" t="s">
        <v>23</v>
      </c>
      <c r="I75" s="33" t="s">
        <v>24</v>
      </c>
      <c r="J75" s="60">
        <f>C74</f>
        <v>5385</v>
      </c>
      <c r="K75" s="34" t="s">
        <v>23</v>
      </c>
      <c r="L75" s="35"/>
      <c r="M75" s="27" t="s">
        <v>96</v>
      </c>
    </row>
    <row r="76" spans="1:13">
      <c r="A76" s="17">
        <v>35</v>
      </c>
      <c r="B76" s="37" t="s">
        <v>46</v>
      </c>
      <c r="C76" s="15">
        <v>17100</v>
      </c>
      <c r="D76" s="16">
        <f>C76</f>
        <v>17100</v>
      </c>
      <c r="E76" s="28" t="s">
        <v>19</v>
      </c>
      <c r="F76" s="64" t="s">
        <v>47</v>
      </c>
      <c r="G76" s="65"/>
      <c r="H76" s="66"/>
      <c r="I76" s="64" t="str">
        <f>F76</f>
        <v>นางสาวแสงจันทร์ เชิญนอก</v>
      </c>
      <c r="J76" s="65"/>
      <c r="K76" s="66"/>
      <c r="L76" s="13" t="s">
        <v>21</v>
      </c>
      <c r="M76" s="13" t="s">
        <v>121</v>
      </c>
    </row>
    <row r="77" spans="1:13">
      <c r="A77" s="35"/>
      <c r="B77" s="55"/>
      <c r="C77" s="23"/>
      <c r="D77" s="30"/>
      <c r="E77" s="21"/>
      <c r="F77" s="31" t="s">
        <v>22</v>
      </c>
      <c r="G77" s="58">
        <f>C76</f>
        <v>17100</v>
      </c>
      <c r="H77" s="32" t="s">
        <v>23</v>
      </c>
      <c r="I77" s="33" t="s">
        <v>24</v>
      </c>
      <c r="J77" s="60">
        <f>C76</f>
        <v>17100</v>
      </c>
      <c r="K77" s="34" t="s">
        <v>23</v>
      </c>
      <c r="L77" s="18"/>
      <c r="M77" s="18" t="s">
        <v>57</v>
      </c>
    </row>
    <row r="78" spans="1:13">
      <c r="C78" s="57">
        <f>SUM(C8:C77)</f>
        <v>1012597.7</v>
      </c>
    </row>
  </sheetData>
  <mergeCells count="80">
    <mergeCell ref="L1:M1"/>
    <mergeCell ref="A2:M2"/>
    <mergeCell ref="A3:M3"/>
    <mergeCell ref="A4:M4"/>
    <mergeCell ref="F5:H5"/>
    <mergeCell ref="I5:K5"/>
    <mergeCell ref="F6:H6"/>
    <mergeCell ref="I6:K6"/>
    <mergeCell ref="F7:H7"/>
    <mergeCell ref="I7:K7"/>
    <mergeCell ref="F8:H8"/>
    <mergeCell ref="I8:K8"/>
    <mergeCell ref="F10:H10"/>
    <mergeCell ref="I10:K10"/>
    <mergeCell ref="F12:H12"/>
    <mergeCell ref="I12:K12"/>
    <mergeCell ref="F14:H14"/>
    <mergeCell ref="I14:K14"/>
    <mergeCell ref="F16:H16"/>
    <mergeCell ref="I16:K16"/>
    <mergeCell ref="F18:H18"/>
    <mergeCell ref="I18:K18"/>
    <mergeCell ref="F20:H20"/>
    <mergeCell ref="I20:K20"/>
    <mergeCell ref="F22:H22"/>
    <mergeCell ref="I22:K22"/>
    <mergeCell ref="F24:H24"/>
    <mergeCell ref="I24:K24"/>
    <mergeCell ref="F26:H26"/>
    <mergeCell ref="I26:K26"/>
    <mergeCell ref="F28:H28"/>
    <mergeCell ref="I28:K28"/>
    <mergeCell ref="F30:H30"/>
    <mergeCell ref="I30:K30"/>
    <mergeCell ref="F32:H32"/>
    <mergeCell ref="I32:K32"/>
    <mergeCell ref="F34:H34"/>
    <mergeCell ref="I34:K34"/>
    <mergeCell ref="F36:H36"/>
    <mergeCell ref="I36:K36"/>
    <mergeCell ref="F38:H38"/>
    <mergeCell ref="I38:K38"/>
    <mergeCell ref="F40:H40"/>
    <mergeCell ref="I40:K40"/>
    <mergeCell ref="F42:H42"/>
    <mergeCell ref="I42:K42"/>
    <mergeCell ref="F44:H44"/>
    <mergeCell ref="I44:K44"/>
    <mergeCell ref="F46:H46"/>
    <mergeCell ref="I46:K46"/>
    <mergeCell ref="F48:H48"/>
    <mergeCell ref="I48:K48"/>
    <mergeCell ref="F50:H50"/>
    <mergeCell ref="I50:K50"/>
    <mergeCell ref="F52:H52"/>
    <mergeCell ref="I52:K52"/>
    <mergeCell ref="F54:H54"/>
    <mergeCell ref="I54:K54"/>
    <mergeCell ref="F56:H56"/>
    <mergeCell ref="I56:K56"/>
    <mergeCell ref="F58:H58"/>
    <mergeCell ref="I58:K58"/>
    <mergeCell ref="F60:H60"/>
    <mergeCell ref="I60:K60"/>
    <mergeCell ref="F62:H62"/>
    <mergeCell ref="I62:K62"/>
    <mergeCell ref="F64:H64"/>
    <mergeCell ref="I64:K64"/>
    <mergeCell ref="F66:H66"/>
    <mergeCell ref="I66:K66"/>
    <mergeCell ref="F68:H68"/>
    <mergeCell ref="I68:K68"/>
    <mergeCell ref="F76:H76"/>
    <mergeCell ref="I76:K76"/>
    <mergeCell ref="F70:H70"/>
    <mergeCell ref="I70:K70"/>
    <mergeCell ref="F72:H72"/>
    <mergeCell ref="I72:K72"/>
    <mergeCell ref="F74:H74"/>
    <mergeCell ref="I74:K74"/>
  </mergeCells>
  <pageMargins left="0.196850393700787" right="7.8740157480315001E-2" top="0.196850393700787" bottom="7.8740157480315001E-2" header="0.31496062992126" footer="0.31496062992126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กพ68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chaiwat chansaythong</cp:lastModifiedBy>
  <cp:lastPrinted>2026-05-25T02:21:58Z</cp:lastPrinted>
  <dcterms:created xsi:type="dcterms:W3CDTF">2026-04-09T02:06:00Z</dcterms:created>
  <dcterms:modified xsi:type="dcterms:W3CDTF">2026-05-25T02:47:19Z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1C2890E0E2DC46A4ABB6A5900E888C82_13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